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Dagmara\Desktop\"/>
    </mc:Choice>
  </mc:AlternateContent>
  <xr:revisionPtr revIDLastSave="0" documentId="13_ncr:1_{D4D69583-0EF7-40C2-93A9-A6F0ED1D2500}" xr6:coauthVersionLast="36" xr6:coauthVersionMax="36" xr10:uidLastSave="{00000000-0000-0000-0000-000000000000}"/>
  <bookViews>
    <workbookView xWindow="0" yWindow="0" windowWidth="28800" windowHeight="12225" xr2:uid="{00000000-000D-0000-FFFF-FFFF00000000}"/>
  </bookViews>
  <sheets>
    <sheet name=" ROK I " sheetId="2" r:id="rId1"/>
    <sheet name=" ROK II " sheetId="3" r:id="rId2"/>
    <sheet name=" ROK III" sheetId="4" r:id="rId3"/>
    <sheet name=" ROK IV" sheetId="5" r:id="rId4"/>
    <sheet name="ROK V" sheetId="6" r:id="rId5"/>
  </sheets>
  <definedNames>
    <definedName name="_xlnm.Print_Area" localSheetId="0">' ROK I '!$A$1:$AO$64</definedName>
    <definedName name="_xlnm.Print_Area" localSheetId="1">' ROK II '!$A$1:$AO$62</definedName>
    <definedName name="_xlnm.Print_Area" localSheetId="2">' ROK III'!$A$1:$AO$50</definedName>
    <definedName name="_xlnm.Print_Area" localSheetId="3">' ROK IV'!$A$1:$AO$53</definedName>
    <definedName name="_xlnm.Print_Area" localSheetId="4">'ROK V'!$A$1:$AP$47</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6" l="1"/>
  <c r="T17" i="6"/>
  <c r="AK17" i="6"/>
  <c r="AL17" i="6"/>
  <c r="AP17" i="6"/>
  <c r="S18" i="6"/>
  <c r="T18" i="6"/>
  <c r="AO18" i="6" s="1"/>
  <c r="AP18" i="6"/>
  <c r="S19" i="6"/>
  <c r="T19" i="6"/>
  <c r="AK19" i="6"/>
  <c r="AL19" i="6"/>
  <c r="AP19" i="6"/>
  <c r="S20" i="6"/>
  <c r="T20" i="6"/>
  <c r="AO20" i="6" s="1"/>
  <c r="AP20" i="6"/>
  <c r="S21" i="6"/>
  <c r="T21" i="6"/>
  <c r="AK21" i="6"/>
  <c r="AL21" i="6"/>
  <c r="T22" i="6"/>
  <c r="T23" i="6"/>
  <c r="S24" i="6"/>
  <c r="T24" i="6"/>
  <c r="T25" i="6"/>
  <c r="S26" i="6"/>
  <c r="T26" i="6"/>
  <c r="AK26" i="6"/>
  <c r="AL26" i="6"/>
  <c r="T27" i="6"/>
  <c r="AK27" i="6"/>
  <c r="AL27" i="6"/>
  <c r="AP27" i="6"/>
  <c r="T28" i="6"/>
  <c r="AK28" i="6"/>
  <c r="AL28" i="6"/>
  <c r="T29" i="6"/>
  <c r="AK29" i="6"/>
  <c r="AL29" i="6"/>
  <c r="T30" i="6"/>
  <c r="AK30" i="6"/>
  <c r="AL30" i="6"/>
  <c r="T31" i="6"/>
  <c r="AK31" i="6"/>
  <c r="AL31" i="6"/>
  <c r="S32" i="6"/>
  <c r="T32" i="6"/>
  <c r="AK32" i="6"/>
  <c r="AL32" i="6"/>
  <c r="AO32" i="6"/>
  <c r="T33" i="6"/>
  <c r="T34" i="6"/>
  <c r="D35" i="6"/>
  <c r="E35" i="6"/>
  <c r="F35" i="6"/>
  <c r="G35" i="6"/>
  <c r="H35" i="6"/>
  <c r="I35" i="6"/>
  <c r="J35" i="6"/>
  <c r="K35" i="6"/>
  <c r="L35" i="6"/>
  <c r="M35" i="6"/>
  <c r="N35" i="6"/>
  <c r="O35" i="6"/>
  <c r="P35" i="6"/>
  <c r="Q35" i="6"/>
  <c r="R35" i="6"/>
  <c r="U35" i="6"/>
  <c r="V35" i="6"/>
  <c r="W35" i="6"/>
  <c r="X35" i="6"/>
  <c r="Y35" i="6"/>
  <c r="Z35" i="6"/>
  <c r="AA35" i="6"/>
  <c r="AB35" i="6"/>
  <c r="AC35" i="6"/>
  <c r="AD35" i="6"/>
  <c r="AE35" i="6"/>
  <c r="AF35" i="6"/>
  <c r="AG35" i="6"/>
  <c r="AH35" i="6"/>
  <c r="AI35" i="6"/>
  <c r="AJ35" i="6"/>
  <c r="AM35" i="6"/>
  <c r="AN35" i="6"/>
  <c r="AO19" i="6" l="1"/>
  <c r="AO28" i="6"/>
  <c r="AP35" i="6"/>
  <c r="S35" i="6"/>
  <c r="AK35" i="6"/>
  <c r="AO17" i="6"/>
  <c r="AO35" i="6" s="1"/>
  <c r="AL35" i="6"/>
  <c r="T35" i="6"/>
  <c r="AM40" i="5"/>
  <c r="AL40" i="5"/>
  <c r="AI40" i="5"/>
  <c r="AH40" i="5"/>
  <c r="AG40" i="5"/>
  <c r="AF40" i="5"/>
  <c r="AE40" i="5"/>
  <c r="AD40" i="5"/>
  <c r="AC40" i="5"/>
  <c r="AB40" i="5"/>
  <c r="AA40" i="5"/>
  <c r="Z40" i="5"/>
  <c r="Y40" i="5"/>
  <c r="X40" i="5"/>
  <c r="W40" i="5"/>
  <c r="V40" i="5"/>
  <c r="U40" i="5"/>
  <c r="T40" i="5"/>
  <c r="Q40" i="5"/>
  <c r="P40" i="5"/>
  <c r="O40" i="5"/>
  <c r="N40" i="5"/>
  <c r="M40" i="5"/>
  <c r="L40" i="5"/>
  <c r="K40" i="5"/>
  <c r="J40" i="5"/>
  <c r="I40" i="5"/>
  <c r="H40" i="5"/>
  <c r="G40" i="5"/>
  <c r="F40" i="5"/>
  <c r="E40" i="5"/>
  <c r="D40" i="5"/>
  <c r="AJ39" i="5"/>
  <c r="AK39" i="5" s="1"/>
  <c r="S39" i="5"/>
  <c r="AN39" i="5" s="1"/>
  <c r="R39" i="5"/>
  <c r="AJ38" i="5"/>
  <c r="AK38" i="5" s="1"/>
  <c r="AN38" i="5" s="1"/>
  <c r="S38" i="5"/>
  <c r="R38" i="5"/>
  <c r="AO37" i="5"/>
  <c r="AJ37" i="5"/>
  <c r="AK37" i="5" s="1"/>
  <c r="AN37" i="5" s="1"/>
  <c r="S37" i="5"/>
  <c r="R37" i="5"/>
  <c r="AO36" i="5"/>
  <c r="AJ36" i="5"/>
  <c r="AK36" i="5" s="1"/>
  <c r="S36" i="5"/>
  <c r="R36" i="5"/>
  <c r="AO35" i="5"/>
  <c r="AJ35" i="5"/>
  <c r="AK35" i="5" s="1"/>
  <c r="AN35" i="5" s="1"/>
  <c r="S35" i="5"/>
  <c r="R35" i="5"/>
  <c r="AO34" i="5"/>
  <c r="AJ34" i="5"/>
  <c r="AK34" i="5" s="1"/>
  <c r="AN34" i="5" s="1"/>
  <c r="S34" i="5"/>
  <c r="R34" i="5"/>
  <c r="AO33" i="5"/>
  <c r="AJ33" i="5"/>
  <c r="AK33" i="5" s="1"/>
  <c r="S33" i="5"/>
  <c r="R33" i="5"/>
  <c r="AO32" i="5"/>
  <c r="AJ32" i="5"/>
  <c r="AK32" i="5" s="1"/>
  <c r="S32" i="5"/>
  <c r="R32" i="5"/>
  <c r="AO31" i="5"/>
  <c r="AJ31" i="5"/>
  <c r="AK31" i="5" s="1"/>
  <c r="AN31" i="5" s="1"/>
  <c r="S31" i="5"/>
  <c r="R31" i="5"/>
  <c r="AO30" i="5"/>
  <c r="AJ30" i="5"/>
  <c r="AK30" i="5" s="1"/>
  <c r="S30" i="5"/>
  <c r="R30" i="5"/>
  <c r="AO29" i="5"/>
  <c r="AJ29" i="5"/>
  <c r="AK29" i="5" s="1"/>
  <c r="AN29" i="5" s="1"/>
  <c r="S29" i="5"/>
  <c r="R29" i="5"/>
  <c r="AO28" i="5"/>
  <c r="AJ28" i="5"/>
  <c r="AK28" i="5" s="1"/>
  <c r="S28" i="5"/>
  <c r="R28" i="5"/>
  <c r="AO27" i="5"/>
  <c r="AJ27" i="5"/>
  <c r="AK27" i="5" s="1"/>
  <c r="S27" i="5"/>
  <c r="R27" i="5"/>
  <c r="AO26" i="5"/>
  <c r="AJ26" i="5"/>
  <c r="AK26" i="5" s="1"/>
  <c r="AN26" i="5" s="1"/>
  <c r="R26" i="5"/>
  <c r="AO25" i="5"/>
  <c r="AJ25" i="5"/>
  <c r="AK25" i="5" s="1"/>
  <c r="AN25" i="5" s="1"/>
  <c r="R25" i="5"/>
  <c r="AO24" i="5"/>
  <c r="AJ24" i="5"/>
  <c r="AK24" i="5" s="1"/>
  <c r="S24" i="5"/>
  <c r="R24" i="5"/>
  <c r="AO23" i="5"/>
  <c r="AJ23" i="5"/>
  <c r="AK23" i="5" s="1"/>
  <c r="AN23" i="5" s="1"/>
  <c r="S23" i="5"/>
  <c r="R23" i="5"/>
  <c r="AO22" i="5"/>
  <c r="AJ22" i="5"/>
  <c r="AK22" i="5" s="1"/>
  <c r="S22" i="5"/>
  <c r="R22" i="5"/>
  <c r="AO21" i="5"/>
  <c r="AJ21" i="5"/>
  <c r="AK21" i="5" s="1"/>
  <c r="S21" i="5"/>
  <c r="AN21" i="5" s="1"/>
  <c r="R21" i="5"/>
  <c r="AO20" i="5"/>
  <c r="AJ20" i="5"/>
  <c r="AK20" i="5" s="1"/>
  <c r="AN20" i="5" s="1"/>
  <c r="S20" i="5"/>
  <c r="R20" i="5"/>
  <c r="AO19" i="5"/>
  <c r="AJ19" i="5"/>
  <c r="AK19" i="5" s="1"/>
  <c r="S19" i="5"/>
  <c r="R19" i="5"/>
  <c r="AO18" i="5"/>
  <c r="AJ18" i="5"/>
  <c r="AK18" i="5" s="1"/>
  <c r="S18" i="5"/>
  <c r="R18" i="5"/>
  <c r="AO17" i="5"/>
  <c r="AJ17" i="5"/>
  <c r="S17" i="5"/>
  <c r="R17" i="5"/>
  <c r="AM37" i="4"/>
  <c r="AL37" i="4"/>
  <c r="AI37" i="4"/>
  <c r="AH37" i="4"/>
  <c r="AG37" i="4"/>
  <c r="AF37" i="4"/>
  <c r="AE37" i="4"/>
  <c r="AD37" i="4"/>
  <c r="AC37" i="4"/>
  <c r="AB37" i="4"/>
  <c r="AA37" i="4"/>
  <c r="Z37" i="4"/>
  <c r="Y37" i="4"/>
  <c r="X37" i="4"/>
  <c r="W37" i="4"/>
  <c r="V37" i="4"/>
  <c r="U37" i="4"/>
  <c r="T37" i="4"/>
  <c r="Q37" i="4"/>
  <c r="P37" i="4"/>
  <c r="O37" i="4"/>
  <c r="N37" i="4"/>
  <c r="M37" i="4"/>
  <c r="L37" i="4"/>
  <c r="K37" i="4"/>
  <c r="J37" i="4"/>
  <c r="I37" i="4"/>
  <c r="H37" i="4"/>
  <c r="G37" i="4"/>
  <c r="F37" i="4"/>
  <c r="E37" i="4"/>
  <c r="D37" i="4"/>
  <c r="AO36" i="4"/>
  <c r="AJ36" i="4"/>
  <c r="AK36" i="4" s="1"/>
  <c r="R36" i="4"/>
  <c r="S36" i="4" s="1"/>
  <c r="AO35" i="4"/>
  <c r="AJ35" i="4"/>
  <c r="AK35" i="4" s="1"/>
  <c r="R35" i="4"/>
  <c r="S35" i="4" s="1"/>
  <c r="AO34" i="4"/>
  <c r="AJ34" i="4"/>
  <c r="AK34" i="4" s="1"/>
  <c r="R34" i="4"/>
  <c r="S34" i="4" s="1"/>
  <c r="AO33" i="4"/>
  <c r="AJ33" i="4"/>
  <c r="AK33" i="4" s="1"/>
  <c r="R33" i="4"/>
  <c r="S33" i="4" s="1"/>
  <c r="AO32" i="4"/>
  <c r="AJ32" i="4"/>
  <c r="AK32" i="4" s="1"/>
  <c r="R32" i="4"/>
  <c r="S32" i="4" s="1"/>
  <c r="AO31" i="4"/>
  <c r="AJ31" i="4"/>
  <c r="AK31" i="4" s="1"/>
  <c r="R31" i="4"/>
  <c r="S31" i="4" s="1"/>
  <c r="AO30" i="4"/>
  <c r="AJ30" i="4"/>
  <c r="AK30" i="4" s="1"/>
  <c r="AN30" i="4" s="1"/>
  <c r="R30" i="4"/>
  <c r="S30" i="4" s="1"/>
  <c r="AO29" i="4"/>
  <c r="AJ29" i="4"/>
  <c r="AK29" i="4" s="1"/>
  <c r="R29" i="4"/>
  <c r="S29" i="4" s="1"/>
  <c r="AO28" i="4"/>
  <c r="AJ28" i="4"/>
  <c r="AK28" i="4" s="1"/>
  <c r="R28" i="4"/>
  <c r="S28" i="4" s="1"/>
  <c r="AO27" i="4"/>
  <c r="AJ27" i="4"/>
  <c r="AK27" i="4" s="1"/>
  <c r="S27" i="4"/>
  <c r="AO26" i="4"/>
  <c r="AK26" i="4"/>
  <c r="AJ26" i="4"/>
  <c r="R26" i="4"/>
  <c r="S26" i="4" s="1"/>
  <c r="AO25" i="4"/>
  <c r="AJ25" i="4"/>
  <c r="AK25" i="4" s="1"/>
  <c r="S25" i="4"/>
  <c r="R25" i="4"/>
  <c r="AO24" i="4"/>
  <c r="AJ24" i="4"/>
  <c r="AK24" i="4" s="1"/>
  <c r="R24" i="4"/>
  <c r="S24" i="4" s="1"/>
  <c r="AO23" i="4"/>
  <c r="AJ23" i="4"/>
  <c r="AK23" i="4" s="1"/>
  <c r="R23" i="4"/>
  <c r="S23" i="4" s="1"/>
  <c r="AO22" i="4"/>
  <c r="AJ22" i="4"/>
  <c r="AK22" i="4" s="1"/>
  <c r="R22" i="4"/>
  <c r="S22" i="4" s="1"/>
  <c r="AO21" i="4"/>
  <c r="AJ21" i="4"/>
  <c r="AK21" i="4" s="1"/>
  <c r="R21" i="4"/>
  <c r="S21" i="4" s="1"/>
  <c r="AO20" i="4"/>
  <c r="AK20" i="4"/>
  <c r="AJ20" i="4"/>
  <c r="R20" i="4"/>
  <c r="S20" i="4" s="1"/>
  <c r="AO19" i="4"/>
  <c r="AJ19" i="4"/>
  <c r="AK19" i="4" s="1"/>
  <c r="S19" i="4"/>
  <c r="R19" i="4"/>
  <c r="AO18" i="4"/>
  <c r="AJ18" i="4"/>
  <c r="AK18" i="4" s="1"/>
  <c r="R18" i="4"/>
  <c r="S18" i="4" s="1"/>
  <c r="AO17" i="4"/>
  <c r="AO37" i="4" s="1"/>
  <c r="AJ17" i="4"/>
  <c r="AK17" i="4" s="1"/>
  <c r="R17" i="4"/>
  <c r="S17" i="4" s="1"/>
  <c r="AM49" i="3"/>
  <c r="AL49" i="3"/>
  <c r="AI49" i="3"/>
  <c r="AH49" i="3"/>
  <c r="AG49" i="3"/>
  <c r="AF49" i="3"/>
  <c r="AE49" i="3"/>
  <c r="AD49" i="3"/>
  <c r="AC49" i="3"/>
  <c r="AB49" i="3"/>
  <c r="AA49" i="3"/>
  <c r="Z49" i="3"/>
  <c r="Y49" i="3"/>
  <c r="X49" i="3"/>
  <c r="W49" i="3"/>
  <c r="V49" i="3"/>
  <c r="U49" i="3"/>
  <c r="T49" i="3"/>
  <c r="Q49" i="3"/>
  <c r="P49" i="3"/>
  <c r="O49" i="3"/>
  <c r="N49" i="3"/>
  <c r="M49" i="3"/>
  <c r="L49" i="3"/>
  <c r="K49" i="3"/>
  <c r="J49" i="3"/>
  <c r="I49" i="3"/>
  <c r="H49" i="3"/>
  <c r="G49" i="3"/>
  <c r="F49" i="3"/>
  <c r="E49" i="3"/>
  <c r="D49" i="3"/>
  <c r="AO48" i="3"/>
  <c r="AJ48" i="3"/>
  <c r="AK48" i="3" s="1"/>
  <c r="R48" i="3"/>
  <c r="S48" i="3" s="1"/>
  <c r="AO47" i="3"/>
  <c r="AJ47" i="3"/>
  <c r="AK47" i="3" s="1"/>
  <c r="R47" i="3"/>
  <c r="S47" i="3" s="1"/>
  <c r="AO46" i="3"/>
  <c r="AK46" i="3"/>
  <c r="AJ46" i="3"/>
  <c r="R46" i="3"/>
  <c r="S46" i="3" s="1"/>
  <c r="AO45" i="3"/>
  <c r="AJ45" i="3"/>
  <c r="AK45" i="3" s="1"/>
  <c r="S45" i="3"/>
  <c r="AN45" i="3" s="1"/>
  <c r="R45" i="3"/>
  <c r="AO44" i="3"/>
  <c r="AJ44" i="3"/>
  <c r="AK44" i="3" s="1"/>
  <c r="R44" i="3"/>
  <c r="S44" i="3" s="1"/>
  <c r="AN44" i="3" s="1"/>
  <c r="AO43" i="3"/>
  <c r="AJ43" i="3"/>
  <c r="AK43" i="3" s="1"/>
  <c r="R43" i="3"/>
  <c r="S43" i="3" s="1"/>
  <c r="AO42" i="3"/>
  <c r="AJ42" i="3"/>
  <c r="AK42" i="3" s="1"/>
  <c r="R42" i="3"/>
  <c r="S42" i="3" s="1"/>
  <c r="AO41" i="3"/>
  <c r="AJ41" i="3"/>
  <c r="AK41" i="3" s="1"/>
  <c r="S41" i="3"/>
  <c r="R41" i="3"/>
  <c r="AO40" i="3"/>
  <c r="AJ40" i="3"/>
  <c r="AK40" i="3" s="1"/>
  <c r="R40" i="3"/>
  <c r="S40" i="3" s="1"/>
  <c r="AN40" i="3" s="1"/>
  <c r="AO39" i="3"/>
  <c r="AJ39" i="3"/>
  <c r="AK39" i="3" s="1"/>
  <c r="R39" i="3"/>
  <c r="S39" i="3" s="1"/>
  <c r="AO38" i="3"/>
  <c r="AJ38" i="3"/>
  <c r="AK38" i="3" s="1"/>
  <c r="R38" i="3"/>
  <c r="S38" i="3" s="1"/>
  <c r="AO37" i="3"/>
  <c r="AJ37" i="3"/>
  <c r="AK37" i="3" s="1"/>
  <c r="R37" i="3"/>
  <c r="S37" i="3" s="1"/>
  <c r="AN37" i="3" s="1"/>
  <c r="AO36" i="3"/>
  <c r="AJ36" i="3"/>
  <c r="AK36" i="3" s="1"/>
  <c r="R36" i="3"/>
  <c r="S36" i="3" s="1"/>
  <c r="AO35" i="3"/>
  <c r="AJ35" i="3"/>
  <c r="AK35" i="3" s="1"/>
  <c r="R35" i="3"/>
  <c r="S35" i="3" s="1"/>
  <c r="AN35" i="3" s="1"/>
  <c r="AO34" i="3"/>
  <c r="AK34" i="3"/>
  <c r="AJ34" i="3"/>
  <c r="R34" i="3"/>
  <c r="S34" i="3" s="1"/>
  <c r="AO33" i="3"/>
  <c r="AJ33" i="3"/>
  <c r="AK33" i="3" s="1"/>
  <c r="S33" i="3"/>
  <c r="AN33" i="3" s="1"/>
  <c r="R33" i="3"/>
  <c r="AO32" i="3"/>
  <c r="AJ32" i="3"/>
  <c r="AK32" i="3" s="1"/>
  <c r="R32" i="3"/>
  <c r="S32" i="3" s="1"/>
  <c r="AN32" i="3" s="1"/>
  <c r="AJ31" i="3"/>
  <c r="AK31" i="3" s="1"/>
  <c r="R31" i="3"/>
  <c r="S31" i="3" s="1"/>
  <c r="AJ30" i="3"/>
  <c r="AK30" i="3" s="1"/>
  <c r="R30" i="3"/>
  <c r="S30" i="3" s="1"/>
  <c r="AJ29" i="3"/>
  <c r="AK29" i="3" s="1"/>
  <c r="R29" i="3"/>
  <c r="S29" i="3" s="1"/>
  <c r="AJ28" i="3"/>
  <c r="AK28" i="3" s="1"/>
  <c r="R28" i="3"/>
  <c r="S28" i="3" s="1"/>
  <c r="AJ27" i="3"/>
  <c r="AK27" i="3" s="1"/>
  <c r="R27" i="3"/>
  <c r="S27" i="3" s="1"/>
  <c r="AJ26" i="3"/>
  <c r="AK26" i="3" s="1"/>
  <c r="R26" i="3"/>
  <c r="S26" i="3" s="1"/>
  <c r="AK25" i="3"/>
  <c r="AJ25" i="3"/>
  <c r="R25" i="3"/>
  <c r="S25" i="3" s="1"/>
  <c r="AO24" i="3"/>
  <c r="AJ24" i="3"/>
  <c r="AK24" i="3" s="1"/>
  <c r="S24" i="3"/>
  <c r="R24" i="3"/>
  <c r="AO23" i="3"/>
  <c r="AJ23" i="3"/>
  <c r="AK23" i="3" s="1"/>
  <c r="R23" i="3"/>
  <c r="S23" i="3" s="1"/>
  <c r="AN23" i="3" s="1"/>
  <c r="AO22" i="3"/>
  <c r="AJ22" i="3"/>
  <c r="AK22" i="3" s="1"/>
  <c r="R22" i="3"/>
  <c r="S22" i="3" s="1"/>
  <c r="AO21" i="3"/>
  <c r="AJ21" i="3"/>
  <c r="AK21" i="3" s="1"/>
  <c r="R21" i="3"/>
  <c r="S21" i="3" s="1"/>
  <c r="AO20" i="3"/>
  <c r="AJ20" i="3"/>
  <c r="AK20" i="3" s="1"/>
  <c r="R20" i="3"/>
  <c r="S20" i="3" s="1"/>
  <c r="AO19" i="3"/>
  <c r="AJ19" i="3"/>
  <c r="AK19" i="3" s="1"/>
  <c r="R19" i="3"/>
  <c r="S19" i="3" s="1"/>
  <c r="AO18" i="3"/>
  <c r="AJ18" i="3"/>
  <c r="AK18" i="3" s="1"/>
  <c r="R18" i="3"/>
  <c r="S18" i="3" s="1"/>
  <c r="AN18" i="3" s="1"/>
  <c r="AO17" i="3"/>
  <c r="AK17" i="3"/>
  <c r="AJ17" i="3"/>
  <c r="R17" i="3"/>
  <c r="S17" i="3" s="1"/>
  <c r="AO16" i="3"/>
  <c r="AJ16" i="3"/>
  <c r="AK16" i="3" s="1"/>
  <c r="R16" i="3"/>
  <c r="S16" i="3" s="1"/>
  <c r="R17" i="2"/>
  <c r="S17" i="2" s="1"/>
  <c r="AJ17" i="2"/>
  <c r="AK17" i="2"/>
  <c r="AO17" i="2"/>
  <c r="R18" i="2"/>
  <c r="S18" i="2" s="1"/>
  <c r="AN18" i="2" s="1"/>
  <c r="AJ18" i="2"/>
  <c r="AK18" i="2"/>
  <c r="AO18" i="2"/>
  <c r="R19" i="2"/>
  <c r="S19" i="2" s="1"/>
  <c r="AJ19" i="2"/>
  <c r="AK19" i="2" s="1"/>
  <c r="AO19" i="2"/>
  <c r="R20" i="2"/>
  <c r="S20" i="2"/>
  <c r="AJ20" i="2"/>
  <c r="AK20" i="2" s="1"/>
  <c r="AO20" i="2"/>
  <c r="R21" i="2"/>
  <c r="S21" i="2" s="1"/>
  <c r="AN21" i="2" s="1"/>
  <c r="AJ21" i="2"/>
  <c r="AK21" i="2" s="1"/>
  <c r="AO21" i="2"/>
  <c r="R22" i="2"/>
  <c r="S22" i="2"/>
  <c r="AJ22" i="2"/>
  <c r="AK22" i="2" s="1"/>
  <c r="AO22" i="2"/>
  <c r="R23" i="2"/>
  <c r="S23" i="2" s="1"/>
  <c r="AJ23" i="2"/>
  <c r="AK23" i="2"/>
  <c r="AO23" i="2"/>
  <c r="R24" i="2"/>
  <c r="S24" i="2" s="1"/>
  <c r="AJ24" i="2"/>
  <c r="AK24" i="2" s="1"/>
  <c r="AO24" i="2"/>
  <c r="R25" i="2"/>
  <c r="S25" i="2"/>
  <c r="AN25" i="2" s="1"/>
  <c r="AJ25" i="2"/>
  <c r="AK25" i="2" s="1"/>
  <c r="AO25" i="2"/>
  <c r="R26" i="2"/>
  <c r="S26" i="2"/>
  <c r="AJ26" i="2"/>
  <c r="AK26" i="2"/>
  <c r="AO26" i="2"/>
  <c r="R27" i="2"/>
  <c r="S27" i="2" s="1"/>
  <c r="AJ27" i="2"/>
  <c r="AK27" i="2"/>
  <c r="AO27" i="2"/>
  <c r="R28" i="2"/>
  <c r="S28" i="2" s="1"/>
  <c r="AJ28" i="2"/>
  <c r="AK28" i="2" s="1"/>
  <c r="AO28" i="2"/>
  <c r="R29" i="2"/>
  <c r="S29" i="2"/>
  <c r="AJ29" i="2"/>
  <c r="AK29" i="2" s="1"/>
  <c r="AO29" i="2"/>
  <c r="R30" i="2"/>
  <c r="S30" i="2" s="1"/>
  <c r="AN30" i="2" s="1"/>
  <c r="AJ30" i="2"/>
  <c r="AK30" i="2"/>
  <c r="AO30" i="2"/>
  <c r="R31" i="2"/>
  <c r="S31" i="2" s="1"/>
  <c r="AJ31" i="2"/>
  <c r="AK31" i="2" s="1"/>
  <c r="AO31" i="2"/>
  <c r="R32" i="2"/>
  <c r="S32" i="2" s="1"/>
  <c r="AJ32" i="2"/>
  <c r="AK32" i="2" s="1"/>
  <c r="AO32" i="2"/>
  <c r="R33" i="2"/>
  <c r="S33" i="2" s="1"/>
  <c r="AN33" i="2" s="1"/>
  <c r="AJ33" i="2"/>
  <c r="AK33" i="2" s="1"/>
  <c r="AO33" i="2"/>
  <c r="R34" i="2"/>
  <c r="S34" i="2"/>
  <c r="AJ34" i="2"/>
  <c r="AK34" i="2" s="1"/>
  <c r="AO34" i="2"/>
  <c r="R35" i="2"/>
  <c r="S35" i="2" s="1"/>
  <c r="AJ35" i="2"/>
  <c r="AK35" i="2"/>
  <c r="AO35" i="2"/>
  <c r="R36" i="2"/>
  <c r="S36" i="2" s="1"/>
  <c r="AJ36" i="2"/>
  <c r="AK36" i="2" s="1"/>
  <c r="AO36" i="2"/>
  <c r="R37" i="2"/>
  <c r="S37" i="2"/>
  <c r="AN37" i="2" s="1"/>
  <c r="AJ37" i="2"/>
  <c r="AK37" i="2" s="1"/>
  <c r="AO37" i="2"/>
  <c r="R38" i="2"/>
  <c r="S38" i="2"/>
  <c r="AJ38" i="2"/>
  <c r="AK38" i="2"/>
  <c r="AO38" i="2"/>
  <c r="R39" i="2"/>
  <c r="S39" i="2" s="1"/>
  <c r="AJ39" i="2"/>
  <c r="AK39" i="2"/>
  <c r="AO39" i="2"/>
  <c r="R40" i="2"/>
  <c r="S40" i="2" s="1"/>
  <c r="AJ40" i="2"/>
  <c r="AK40" i="2" s="1"/>
  <c r="AO40" i="2"/>
  <c r="R41" i="2"/>
  <c r="S41" i="2"/>
  <c r="AJ41" i="2"/>
  <c r="AK41" i="2" s="1"/>
  <c r="AO41" i="2"/>
  <c r="R42" i="2"/>
  <c r="S42" i="2" s="1"/>
  <c r="AN42" i="2" s="1"/>
  <c r="AJ42" i="2"/>
  <c r="AK42" i="2"/>
  <c r="AO42" i="2"/>
  <c r="R43" i="2"/>
  <c r="S43" i="2" s="1"/>
  <c r="AJ43" i="2"/>
  <c r="AK43" i="2" s="1"/>
  <c r="AO43" i="2"/>
  <c r="R44" i="2"/>
  <c r="S44" i="2" s="1"/>
  <c r="AJ44" i="2"/>
  <c r="AK44" i="2" s="1"/>
  <c r="AO44" i="2"/>
  <c r="R45" i="2"/>
  <c r="S45" i="2" s="1"/>
  <c r="AN45" i="2" s="1"/>
  <c r="AJ45" i="2"/>
  <c r="AK45" i="2" s="1"/>
  <c r="AO45" i="2"/>
  <c r="R46" i="2"/>
  <c r="S46" i="2"/>
  <c r="AJ46" i="2"/>
  <c r="AK46" i="2" s="1"/>
  <c r="AO46" i="2"/>
  <c r="R47" i="2"/>
  <c r="S47" i="2" s="1"/>
  <c r="AJ47" i="2"/>
  <c r="AK47" i="2"/>
  <c r="AO47" i="2"/>
  <c r="R48" i="2"/>
  <c r="S48" i="2" s="1"/>
  <c r="AJ48" i="2"/>
  <c r="AK48" i="2" s="1"/>
  <c r="AO48" i="2"/>
  <c r="R49" i="2"/>
  <c r="S49" i="2"/>
  <c r="AN49" i="2" s="1"/>
  <c r="AJ49" i="2"/>
  <c r="AK49" i="2" s="1"/>
  <c r="AO49" i="2"/>
  <c r="R50" i="2"/>
  <c r="S50" i="2"/>
  <c r="AJ50" i="2"/>
  <c r="AK50" i="2"/>
  <c r="AO50" i="2"/>
  <c r="R51" i="2"/>
  <c r="S51" i="2" s="1"/>
  <c r="AJ51" i="2"/>
  <c r="AK51" i="2"/>
  <c r="AO51" i="2"/>
  <c r="S52" i="2"/>
  <c r="AN52" i="2" s="1"/>
  <c r="AJ52" i="2"/>
  <c r="AO52" i="2"/>
  <c r="R53" i="2"/>
  <c r="S53" i="2"/>
  <c r="AJ53" i="2"/>
  <c r="AK53" i="2" s="1"/>
  <c r="AO53" i="2"/>
  <c r="E54" i="2"/>
  <c r="F54" i="2"/>
  <c r="G54" i="2"/>
  <c r="H54" i="2"/>
  <c r="I54" i="2"/>
  <c r="J54" i="2"/>
  <c r="K54" i="2"/>
  <c r="L54" i="2"/>
  <c r="M54" i="2"/>
  <c r="N54" i="2"/>
  <c r="O54" i="2"/>
  <c r="P54" i="2"/>
  <c r="Q54" i="2"/>
  <c r="T54" i="2"/>
  <c r="U54" i="2"/>
  <c r="V54" i="2"/>
  <c r="W54" i="2"/>
  <c r="X54" i="2"/>
  <c r="Y54" i="2"/>
  <c r="Z54" i="2"/>
  <c r="AA54" i="2"/>
  <c r="AB54" i="2"/>
  <c r="AC54" i="2"/>
  <c r="AD54" i="2"/>
  <c r="AE54" i="2"/>
  <c r="AF54" i="2"/>
  <c r="AG54" i="2"/>
  <c r="AH54" i="2"/>
  <c r="AI54" i="2"/>
  <c r="AL54" i="2"/>
  <c r="AM54" i="2"/>
  <c r="AN46" i="2" l="1"/>
  <c r="AN22" i="2"/>
  <c r="AN21" i="3"/>
  <c r="AN19" i="2"/>
  <c r="AN42" i="3"/>
  <c r="AN19" i="4"/>
  <c r="AN25" i="4"/>
  <c r="AN19" i="5"/>
  <c r="AN22" i="5"/>
  <c r="AN53" i="2"/>
  <c r="R54" i="2"/>
  <c r="AN41" i="2"/>
  <c r="AN35" i="2"/>
  <c r="AN29" i="2"/>
  <c r="AN26" i="2"/>
  <c r="AN23" i="2"/>
  <c r="AN27" i="4"/>
  <c r="AN33" i="4"/>
  <c r="AN27" i="5"/>
  <c r="AN30" i="5"/>
  <c r="AN33" i="5"/>
  <c r="AN34" i="2"/>
  <c r="AN50" i="2"/>
  <c r="AN38" i="2"/>
  <c r="AO49" i="3"/>
  <c r="AN34" i="3"/>
  <c r="AN39" i="3"/>
  <c r="AN46" i="3"/>
  <c r="AN21" i="4"/>
  <c r="R40" i="5"/>
  <c r="AN18" i="5"/>
  <c r="AN24" i="5"/>
  <c r="AN32" i="5"/>
  <c r="AN31" i="2"/>
  <c r="AN47" i="2"/>
  <c r="AN51" i="2"/>
  <c r="AN39" i="2"/>
  <c r="AN27" i="2"/>
  <c r="AO54" i="2"/>
  <c r="AJ54" i="2"/>
  <c r="AN17" i="3"/>
  <c r="AN22" i="3"/>
  <c r="AN36" i="3"/>
  <c r="AN41" i="3"/>
  <c r="AN48" i="3"/>
  <c r="S40" i="5"/>
  <c r="AO40" i="5"/>
  <c r="AN43" i="2"/>
  <c r="AN19" i="3"/>
  <c r="AN24" i="3"/>
  <c r="AN38" i="3"/>
  <c r="AN43" i="3"/>
  <c r="AN23" i="4"/>
  <c r="AJ40" i="5"/>
  <c r="AN28" i="5"/>
  <c r="AN36" i="5"/>
  <c r="AK17" i="5"/>
  <c r="AK40" i="5" s="1"/>
  <c r="AN17" i="5"/>
  <c r="AN40" i="5" s="1"/>
  <c r="AN28" i="4"/>
  <c r="AN18" i="4"/>
  <c r="AN20" i="4"/>
  <c r="AN24" i="4"/>
  <c r="AN29" i="4"/>
  <c r="S37" i="4"/>
  <c r="AN35" i="4"/>
  <c r="AN36" i="4"/>
  <c r="AN22" i="4"/>
  <c r="AN26" i="4"/>
  <c r="AN34" i="4"/>
  <c r="AN32" i="4"/>
  <c r="AN17" i="4"/>
  <c r="AK37" i="4"/>
  <c r="AN31" i="4"/>
  <c r="R37" i="4"/>
  <c r="AJ37" i="4"/>
  <c r="S49" i="3"/>
  <c r="AK49" i="3"/>
  <c r="AN20" i="3"/>
  <c r="AN47" i="3"/>
  <c r="AN16" i="3"/>
  <c r="R49" i="3"/>
  <c r="AJ49" i="3"/>
  <c r="S54" i="2"/>
  <c r="AK54" i="2"/>
  <c r="AN48" i="2"/>
  <c r="AN44" i="2"/>
  <c r="AN40" i="2"/>
  <c r="AN36" i="2"/>
  <c r="AN32" i="2"/>
  <c r="AN28" i="2"/>
  <c r="AN24" i="2"/>
  <c r="AN20" i="2"/>
  <c r="AN17" i="2"/>
  <c r="AN49" i="3" l="1"/>
  <c r="AN37" i="4"/>
  <c r="AN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UMED</author>
  </authors>
  <commentList>
    <comment ref="C17" authorId="0" shapeId="0" xr:uid="{00000000-0006-0000-0200-000001000000}">
      <text>
        <r>
          <rPr>
            <b/>
            <sz val="9"/>
            <color indexed="81"/>
            <rFont val="Tahoma"/>
            <family val="2"/>
            <charset val="238"/>
          </rPr>
          <t>UMED:</t>
        </r>
        <r>
          <rPr>
            <sz val="9"/>
            <color indexed="81"/>
            <rFont val="Tahoma"/>
            <family val="2"/>
            <charset val="238"/>
          </rPr>
          <t xml:space="preserve">
</t>
        </r>
      </text>
    </comment>
  </commentList>
</comments>
</file>

<file path=xl/sharedStrings.xml><?xml version="1.0" encoding="utf-8"?>
<sst xmlns="http://schemas.openxmlformats.org/spreadsheetml/2006/main" count="738" uniqueCount="167">
  <si>
    <t>data i podpis Dziekana Wydziału</t>
  </si>
  <si>
    <t>Sporządził</t>
  </si>
  <si>
    <t>Uzgodniono z Samorządem</t>
  </si>
  <si>
    <t>………………………………………………</t>
  </si>
  <si>
    <t>…………………………………………………………..</t>
  </si>
  <si>
    <t>………………………………………………………………</t>
  </si>
  <si>
    <t>* fakultety odbywaja się w formie wykładów, seminariów, ćwiczeń</t>
  </si>
  <si>
    <t>Przedmiot fakultatywny</t>
  </si>
  <si>
    <t>Przedmiot własny Wydziału</t>
  </si>
  <si>
    <r>
      <rPr>
        <sz val="10"/>
        <rFont val="Calibri"/>
        <family val="2"/>
        <charset val="238"/>
      </rPr>
      <t>²</t>
    </r>
    <r>
      <rPr>
        <sz val="9"/>
        <rFont val="Arial"/>
        <family val="2"/>
        <charset val="238"/>
      </rPr>
      <t xml:space="preserve"> dotyczy Wydziału Farmaceutycznego</t>
    </r>
  </si>
  <si>
    <r>
      <rPr>
        <sz val="10"/>
        <rFont val="Calibri"/>
        <family val="2"/>
        <charset val="238"/>
      </rPr>
      <t>¹</t>
    </r>
    <r>
      <rPr>
        <sz val="9"/>
        <rFont val="Arial"/>
        <family val="2"/>
        <charset val="238"/>
      </rPr>
      <t xml:space="preserve"> dotyczy Wydziału Nauk o Zdrowiu</t>
    </r>
  </si>
  <si>
    <t>Szkolenie BHP</t>
  </si>
  <si>
    <t>obowiązkowe</t>
  </si>
  <si>
    <t>RAZEM</t>
  </si>
  <si>
    <t xml:space="preserve">zal. </t>
  </si>
  <si>
    <t>zal.</t>
  </si>
  <si>
    <t>Wychowanie fizyczne</t>
  </si>
  <si>
    <t>Przedmioty fakultatywne*</t>
  </si>
  <si>
    <t>wolnego wyboru/ fakultatywne</t>
  </si>
  <si>
    <t>Technologia informacyjna</t>
  </si>
  <si>
    <t>Statystyka z elementami matematyki</t>
  </si>
  <si>
    <t>Socjologia</t>
  </si>
  <si>
    <t>Psychologia</t>
  </si>
  <si>
    <t>Podstawy obliczeń chemicznych</t>
  </si>
  <si>
    <t>Medycyna laboratoryjna w systemie ochrony zdrowia</t>
  </si>
  <si>
    <t>Kwalifikowana pierwsza pomoc</t>
  </si>
  <si>
    <t>egz.</t>
  </si>
  <si>
    <t>Język angielski dla diagnostów laboratoryjnych</t>
  </si>
  <si>
    <t xml:space="preserve">Immunologia </t>
  </si>
  <si>
    <t>Historia medycyny i analityki medycznej</t>
  </si>
  <si>
    <t>Histologia</t>
  </si>
  <si>
    <t>Higiena z epidemiologią</t>
  </si>
  <si>
    <t>Chemia organiczna</t>
  </si>
  <si>
    <t>Chemia ogólna i nieorganiczna</t>
  </si>
  <si>
    <t>Chemia analityczna</t>
  </si>
  <si>
    <t>Biologia medyczna</t>
  </si>
  <si>
    <t>Biofizyka medyczna</t>
  </si>
  <si>
    <t>Anatomia</t>
  </si>
  <si>
    <t>punkty ECTS</t>
  </si>
  <si>
    <t>forma zakończenia semestru</t>
  </si>
  <si>
    <t>ogólna liczba godzin dydaktycznych</t>
  </si>
  <si>
    <t>liczba godzin z nauczycielem</t>
  </si>
  <si>
    <t>samokształcenie</t>
  </si>
  <si>
    <t>praktyka zawodowa (PZ)</t>
  </si>
  <si>
    <t>zajęcia wychowania fizycznego-obowiązkowe (WF)</t>
  </si>
  <si>
    <t>e-learning (EL)</t>
  </si>
  <si>
    <t>lektoraty (LE)</t>
  </si>
  <si>
    <t>ćwiczenia specjalistyczne - magisterskie (CM)     ²</t>
  </si>
  <si>
    <t>zajęcia praktyczne przy pacjencie (PP)   ¹ ²</t>
  </si>
  <si>
    <t>ćwiczenia kliniczne (CK)</t>
  </si>
  <si>
    <t>ćwiczenia laboratoryjne (CL)</t>
  </si>
  <si>
    <t>ćwiczenia w warunkach symulowanych (CS)</t>
  </si>
  <si>
    <t>ćwiczenia kierunkowe - niekliniczne (CN)</t>
  </si>
  <si>
    <t>ćwiczenia audytoryjne CA)</t>
  </si>
  <si>
    <t>seminarium (SE)</t>
  </si>
  <si>
    <t>wykład (WY)</t>
  </si>
  <si>
    <t>zajęcia praktyczne przy pacjencie (PP)   ¹  ²</t>
  </si>
  <si>
    <t>Rodzaj zajęć</t>
  </si>
  <si>
    <t>SUMA PUNKTÓW ECTS</t>
  </si>
  <si>
    <t>SUMA GODZIN DYDAKTYCZNYCH</t>
  </si>
  <si>
    <t>semestr letni</t>
  </si>
  <si>
    <t>semestr zimowy</t>
  </si>
  <si>
    <t>Przedmiot</t>
  </si>
  <si>
    <t>Lp</t>
  </si>
  <si>
    <t>Cykl kształcenia rozpoczynający się w roku akademickim 2021/2022</t>
  </si>
  <si>
    <t>Rok studiów I</t>
  </si>
  <si>
    <t>Kierunek Analityka Medyczna</t>
  </si>
  <si>
    <t xml:space="preserve">Wydział Farmaceutyczny </t>
  </si>
  <si>
    <t>PLAN STUDIÓW  na rok akademicki 2021/2022 wg standardów 2019</t>
  </si>
  <si>
    <t>Uniwersytetu Medycznego we Wrocławiu</t>
  </si>
  <si>
    <r>
      <t xml:space="preserve">Forma studiów </t>
    </r>
    <r>
      <rPr>
        <b/>
        <sz val="11"/>
        <rFont val="Arial"/>
        <family val="2"/>
        <charset val="238"/>
      </rPr>
      <t>stacjonarne</t>
    </r>
  </si>
  <si>
    <t>Rok studiów II</t>
  </si>
  <si>
    <r>
      <t xml:space="preserve">Forma studiów </t>
    </r>
    <r>
      <rPr>
        <b/>
        <sz val="12"/>
        <rFont val="Arial"/>
        <family val="2"/>
        <charset val="238"/>
      </rPr>
      <t>stacjonarne</t>
    </r>
  </si>
  <si>
    <t>Cykl kształcenia rozpoczynający się w roku akademickim 2020/2021</t>
  </si>
  <si>
    <r>
      <t xml:space="preserve">zajęcia praktyczne przy pacjencie (PP)   </t>
    </r>
    <r>
      <rPr>
        <sz val="12"/>
        <rFont val="Calibri"/>
        <family val="2"/>
        <charset val="238"/>
      </rPr>
      <t>¹  ²</t>
    </r>
  </si>
  <si>
    <r>
      <t xml:space="preserve">ćwiczenia specjalistyczne - magisterskie (CM)     </t>
    </r>
    <r>
      <rPr>
        <sz val="12"/>
        <rFont val="Calibri"/>
        <family val="2"/>
        <charset val="238"/>
      </rPr>
      <t>²</t>
    </r>
  </si>
  <si>
    <r>
      <t xml:space="preserve">zajęcia praktyczne przy pacjencie (PP)   </t>
    </r>
    <r>
      <rPr>
        <sz val="12"/>
        <rFont val="Calibri"/>
        <family val="2"/>
        <charset val="238"/>
      </rPr>
      <t>¹ ²</t>
    </r>
  </si>
  <si>
    <t>Analiza instrumentalna</t>
  </si>
  <si>
    <t>Biochemia</t>
  </si>
  <si>
    <t>Systemy jakości i akredytacji laboratoriów</t>
  </si>
  <si>
    <t>Organizacja medycznych laboratoriów diagnostycznych</t>
  </si>
  <si>
    <t>Chemia fizyczna</t>
  </si>
  <si>
    <t>Chemia kliniczna**</t>
  </si>
  <si>
    <t>Immunopatologia z immunodiagnostyką</t>
  </si>
  <si>
    <t>Diagnostyka izotopowa</t>
  </si>
  <si>
    <t>Diagnostyka parazytologiczna</t>
  </si>
  <si>
    <t>Etyka zawodowa</t>
  </si>
  <si>
    <t>Fizjologia</t>
  </si>
  <si>
    <t>Patofizjologia</t>
  </si>
  <si>
    <t>Patomorfologia</t>
  </si>
  <si>
    <t>Praktyka zawodowa w zakresie  organizacji i systemów jakości w laboratorium</t>
  </si>
  <si>
    <t>Praktyka zawodowa w zakresie diagnostyki parazytolgicznej</t>
  </si>
  <si>
    <r>
      <rPr>
        <sz val="10"/>
        <rFont val="Calibri"/>
        <family val="2"/>
        <charset val="238"/>
      </rPr>
      <t>¹</t>
    </r>
    <r>
      <rPr>
        <sz val="10"/>
        <rFont val="Arial"/>
        <family val="2"/>
        <charset val="238"/>
      </rPr>
      <t xml:space="preserve"> dotyczy Wydziału Nauk o Zdrowiu</t>
    </r>
  </si>
  <si>
    <r>
      <rPr>
        <sz val="10"/>
        <rFont val="Calibri"/>
        <family val="2"/>
        <charset val="238"/>
      </rPr>
      <t>²</t>
    </r>
    <r>
      <rPr>
        <sz val="10"/>
        <rFont val="Arial"/>
        <family val="2"/>
        <charset val="238"/>
      </rPr>
      <t xml:space="preserve"> dotyczy Wydziału Farmaceutycznego </t>
    </r>
  </si>
  <si>
    <t>Przedmioty  fakultatywne</t>
  </si>
  <si>
    <r>
      <rPr>
        <b/>
        <sz val="10"/>
        <rFont val="Arial"/>
        <family val="2"/>
        <charset val="238"/>
      </rPr>
      <t>*</t>
    </r>
    <r>
      <rPr>
        <sz val="10"/>
        <rFont val="Arial"/>
        <family val="2"/>
        <charset val="238"/>
      </rPr>
      <t xml:space="preserve"> fakultety odbywaja się w formie wykładów, seminariów, ćwiczeń</t>
    </r>
  </si>
  <si>
    <t>** kontynuacja przedmiotu na III roku</t>
  </si>
  <si>
    <t>Załącznik nr 3</t>
  </si>
  <si>
    <t>Rok studiów III</t>
  </si>
  <si>
    <t>Cykl kształcenia rozpoczynający się w roku akademickim 2019/2020</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</si>
  <si>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</si>
  <si>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</si>
  <si>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</si>
  <si>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 xml:space="preserve">Analityka ogólna </t>
  </si>
  <si>
    <t>Analityka ogólna</t>
  </si>
  <si>
    <t>Techniki pobierania materiału biologicznego</t>
  </si>
  <si>
    <t>Biologia molekularna</t>
  </si>
  <si>
    <t>Chemia kliniczna</t>
  </si>
  <si>
    <t xml:space="preserve">Chemia kliniczna </t>
  </si>
  <si>
    <t>Cytologia kliniczna</t>
  </si>
  <si>
    <t>Diagnostyka mikrobiologiczna</t>
  </si>
  <si>
    <t>Prawo medyczne</t>
  </si>
  <si>
    <t>Hematologia laboratoryjna</t>
  </si>
  <si>
    <r>
      <t xml:space="preserve">Zajęcia fakultatywne </t>
    </r>
    <r>
      <rPr>
        <b/>
        <sz val="12"/>
        <rFont val="Arial"/>
        <family val="2"/>
        <charset val="238"/>
      </rPr>
      <t>*</t>
    </r>
  </si>
  <si>
    <t>Praktyka z zakresu hematologii i koagulologii</t>
  </si>
  <si>
    <t>Praktyka z zakresu chemii klinicznej</t>
  </si>
  <si>
    <t xml:space="preserve">Praktyka z zakresu analityki ogólnej </t>
  </si>
  <si>
    <r>
      <rPr>
        <sz val="10"/>
        <rFont val="Calibri"/>
        <family val="2"/>
        <charset val="238"/>
      </rPr>
      <t>²</t>
    </r>
    <r>
      <rPr>
        <sz val="9"/>
        <rFont val="Arial"/>
        <family val="2"/>
        <charset val="238"/>
      </rPr>
      <t xml:space="preserve"> dotyczy Wydziału Farmaceutycznego </t>
    </r>
  </si>
  <si>
    <t>Zajęcia fakultatywne</t>
  </si>
  <si>
    <t xml:space="preserve">PLAN STUDIÓW  na rok akademicki 2021/2022 wg standardów 2016  </t>
  </si>
  <si>
    <t>Wydział Farmaceutyczny</t>
  </si>
  <si>
    <t>Rok studiów IV</t>
  </si>
  <si>
    <t>Cykl kształcenia rozpoczynający się w roku akademickim 2018/2019</t>
  </si>
  <si>
    <t xml:space="preserve">Diagnostyka wirusologiczna </t>
  </si>
  <si>
    <t>Biochemia kliniczna</t>
  </si>
  <si>
    <t>Farmakologia</t>
  </si>
  <si>
    <r>
      <t>Genetyka medyczna</t>
    </r>
    <r>
      <rPr>
        <vertAlign val="superscript"/>
        <sz val="12"/>
        <rFont val="Arial"/>
        <family val="2"/>
        <charset val="238"/>
      </rPr>
      <t>I</t>
    </r>
  </si>
  <si>
    <r>
      <t>Genetyka medyczna</t>
    </r>
    <r>
      <rPr>
        <vertAlign val="superscript"/>
        <sz val="12"/>
        <rFont val="Arial"/>
        <family val="2"/>
        <charset val="238"/>
      </rPr>
      <t>II</t>
    </r>
  </si>
  <si>
    <t>Praktyczna nauka zawodu</t>
  </si>
  <si>
    <t>Serologia grup krwi i transfuzjologia</t>
  </si>
  <si>
    <t xml:space="preserve">Serologia grup krwi i transfuzjologia </t>
  </si>
  <si>
    <t xml:space="preserve">Toksykologia </t>
  </si>
  <si>
    <t>Zajęcia fakultatywne *</t>
  </si>
  <si>
    <t>Praktyka z zakresu mikrobiologii</t>
  </si>
  <si>
    <r>
      <rPr>
        <sz val="10"/>
        <rFont val="Calibri"/>
        <family val="2"/>
        <charset val="238"/>
      </rPr>
      <t>²</t>
    </r>
    <r>
      <rPr>
        <sz val="10"/>
        <rFont val="Arial"/>
        <family val="2"/>
        <charset val="238"/>
      </rPr>
      <t xml:space="preserve"> dotyczy Wydziału Farmaceutycznego z Oddziałem Analityki Medycznej</t>
    </r>
  </si>
  <si>
    <r>
      <rPr>
        <vertAlign val="superscript"/>
        <sz val="10"/>
        <rFont val="Arial"/>
        <family val="2"/>
        <charset val="238"/>
      </rPr>
      <t>I</t>
    </r>
    <r>
      <rPr>
        <sz val="10"/>
        <rFont val="Arial"/>
        <family val="2"/>
        <charset val="238"/>
      </rPr>
      <t xml:space="preserve"> przedmiot obejmuje: Cytogenetykę</t>
    </r>
  </si>
  <si>
    <r>
      <rPr>
        <vertAlign val="superscript"/>
        <sz val="10"/>
        <rFont val="Arial"/>
        <family val="2"/>
        <charset val="238"/>
      </rPr>
      <t>II</t>
    </r>
    <r>
      <rPr>
        <sz val="10"/>
        <rFont val="Arial"/>
        <family val="2"/>
        <charset val="238"/>
      </rPr>
      <t xml:space="preserve"> przedmiot obejmuje: Techniki genetyczne</t>
    </r>
  </si>
  <si>
    <r>
      <rPr>
        <vertAlign val="superscript"/>
        <sz val="10"/>
        <rFont val="Arial"/>
        <family val="2"/>
        <charset val="238"/>
      </rPr>
      <t>II</t>
    </r>
    <r>
      <rPr>
        <sz val="10"/>
        <rFont val="Arial"/>
        <family val="2"/>
        <charset val="238"/>
      </rPr>
      <t>- przedmiot obejmuje: Propedeutykę onkologii</t>
    </r>
  </si>
  <si>
    <r>
      <rPr>
        <vertAlign val="superscript"/>
        <sz val="10"/>
        <rFont val="Arial"/>
        <family val="2"/>
        <charset val="238"/>
      </rPr>
      <t>I</t>
    </r>
    <r>
      <rPr>
        <sz val="10"/>
        <rFont val="Arial"/>
        <family val="2"/>
        <charset val="238"/>
      </rPr>
      <t xml:space="preserve">- przedmiot obejmuje: Propedeutykę intensywnej terapii, pediatrii, interny, chirurgii i ginekologii </t>
    </r>
  </si>
  <si>
    <r>
      <t xml:space="preserve">**- </t>
    </r>
    <r>
      <rPr>
        <i/>
        <sz val="10"/>
        <rFont val="Arial"/>
        <family val="2"/>
        <charset val="238"/>
      </rPr>
      <t>student ma obowiązek uzyskać 5 ECTS w ramach niezwiązanych z kierunkiem studiów zajęć ogólnouczelnianych lub zajęć na innym kierunku</t>
    </r>
  </si>
  <si>
    <r>
      <rPr>
        <sz val="10"/>
        <rFont val="Calibri"/>
        <family val="2"/>
        <charset val="238"/>
      </rPr>
      <t>²</t>
    </r>
    <r>
      <rPr>
        <sz val="9"/>
        <rFont val="Arial"/>
        <family val="2"/>
        <charset val="238"/>
      </rPr>
      <t xml:space="preserve"> dotyczy Wydziału Farmaceutycznego z Oddziałem Analityki Medycznej</t>
    </r>
  </si>
  <si>
    <t>Praktyka z zakresu serologii grup krwi i transfuzjologii</t>
  </si>
  <si>
    <t>Zajęcia niezwiązane z kierunkiem studiów **</t>
  </si>
  <si>
    <t>Metodologia badań naukowych – ćwiczenia specjalistyczne</t>
  </si>
  <si>
    <t xml:space="preserve">Metodologia badań naukowych – ćwiczenia specjalistyczne </t>
  </si>
  <si>
    <t>Statystyka medyczna</t>
  </si>
  <si>
    <r>
      <t>Propedeutyka medycyny</t>
    </r>
    <r>
      <rPr>
        <vertAlign val="superscript"/>
        <sz val="12"/>
        <rFont val="Arial"/>
        <family val="2"/>
        <charset val="238"/>
      </rPr>
      <t>II</t>
    </r>
  </si>
  <si>
    <r>
      <t>Propedeutyka medycyny</t>
    </r>
    <r>
      <rPr>
        <vertAlign val="superscript"/>
        <sz val="12"/>
        <rFont val="Arial"/>
        <family val="2"/>
        <charset val="238"/>
      </rPr>
      <t>I</t>
    </r>
  </si>
  <si>
    <t>Podstawy biobankowania</t>
  </si>
  <si>
    <t>Diadnostyka laboratoryjna zdrowia reprodukcyjnego człowieka</t>
  </si>
  <si>
    <t>Laboratoryjna diagnostyka pediatryczna</t>
  </si>
  <si>
    <t>zal</t>
  </si>
  <si>
    <t>Laboratoryjna diagnostyka wieku starczego</t>
  </si>
  <si>
    <t>Diagnostyka laboratoryjna</t>
  </si>
  <si>
    <t xml:space="preserve">Diagnostyka laboratoryjna </t>
  </si>
  <si>
    <t>Cykl kształcenia rozpoczynający się w roku akademickim 2017/2018</t>
  </si>
  <si>
    <t>Rok studiów  V</t>
  </si>
  <si>
    <t>Załącznik 3</t>
  </si>
  <si>
    <t>do Uchwały Senatu nr 2123</t>
  </si>
  <si>
    <t>z dnia 29 stycznia 2020 r</t>
  </si>
  <si>
    <t xml:space="preserve">PLAN STUDIÓW  na rok akademicki 2021/2022 wg standardów 2019 </t>
  </si>
  <si>
    <t>zatwierdzony Uchwałą Senatu nr 2274 w dniu 24 lutego 2021 r.</t>
  </si>
  <si>
    <t>zatwierdzony Uchwałą Senatu nr 2273 w dniu 24 lutego 2021 r.</t>
  </si>
  <si>
    <t>zatwierdzony Uchwałą Senatu nr 2272 w dniu 24 lutego 2021 r.</t>
  </si>
  <si>
    <t>zatwierdzony Uchwałą Senatu nr 2140 w dniu 9 kwietnia 2020 r.</t>
  </si>
  <si>
    <t>zatwierdzony Uchwałą Senatu nr 2163 w dniu 29 kwietnia 2020 r.</t>
  </si>
  <si>
    <t>z dnia 29 stycznia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</si>
</sst>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238"/>
      <scheme val="minor"/>
    </font>
    <font>
      <sz val="10"/>
      <name val="Arial"/>
      <charset val="238"/>
    </font>
    <font>
      <sz val="10"/>
      <name val="Arial"/>
      <family val="2"/>
      <charset val="238"/>
    </font>
    <font>
      <sz val="10"/>
      <name val="Calibri"/>
      <family val="2"/>
      <charset val="238"/>
    </font>
    <font>
      <sz val="9"/>
      <name val="Arial"/>
      <family val="2"/>
      <charset val="238"/>
    </font>
    <font>
      <b/>
      <sz val="12"/>
      <name val="Arial"/>
      <family val="2"/>
      <charset val="238"/>
    </font>
    <font>
      <sz val="12"/>
      <name val="Arial"/>
      <family val="2"/>
      <charset val="238"/>
    </font>
    <font>
      <i/>
      <sz val="12"/>
      <name val="Arial"/>
      <family val="2"/>
      <charset val="238"/>
    </font>
    <font>
      <b/>
      <i/>
      <sz val="12"/>
      <name val="Arial"/>
      <family val="2"/>
      <charset val="238"/>
    </font>
    <font>
      <sz val="11"/>
      <name val="Arial"/>
      <family val="2"/>
      <charset val="238"/>
    </font>
    <font>
      <b/>
      <sz val="11"/>
      <name val="Arial"/>
      <family val="2"/>
      <charset val="238"/>
    </font>
    <font>
      <b/>
      <sz val="10"/>
      <name val="Arial"/>
      <family val="2"/>
      <charset val="238"/>
    </font>
    <font>
      <sz val="12"/>
      <name val="Calibri"/>
      <family val="2"/>
      <charset val="238"/>
    </font>
    <font>
      <b/>
      <sz val="10"/>
      <name val="Arial"/>
      <family val="2"/>
    </font>
    <font>
      <i/>
      <sz val="11"/>
      <name val="Arial"/>
      <family val="2"/>
      <charset val="238"/>
    </font>
    <font>
      <b/>
      <i/>
      <sz val="11"/>
      <name val="Arial"/>
      <family val="2"/>
      <charset val="238"/>
    </font>
    <font>
      <b/>
      <sz val="9"/>
      <color indexed="81"/>
      <name val="Tahoma"/>
      <family val="2"/>
      <charset val="238"/>
    </font>
    <font>
      <sz val="9"/>
      <color indexed="81"/>
      <name val="Tahoma"/>
      <family val="2"/>
      <charset val="238"/>
    </font>
    <font>
      <sz val="12"/>
      <color rgb="FF000000"/>
      <name val="Arial"/>
      <family val="2"/>
      <charset val="238"/>
    </font>
    <font>
      <sz val="12"/>
      <color theme="1"/>
      <name val="Arial"/>
      <family val="2"/>
      <charset val="238"/>
    </font>
    <font>
      <b/>
      <i/>
      <sz val="12"/>
      <color theme="1"/>
      <name val="Arial"/>
      <family val="2"/>
      <charset val="238"/>
    </font>
    <font>
      <i/>
      <sz val="12"/>
      <color theme="1"/>
      <name val="Arial"/>
      <family val="2"/>
      <charset val="238"/>
    </font>
    <font>
      <vertAlign val="superscript"/>
      <sz val="12"/>
      <name val="Arial"/>
      <family val="2"/>
      <charset val="238"/>
    </font>
    <font>
      <vertAlign val="superscript"/>
      <sz val="10"/>
      <name val="Arial"/>
      <family val="2"/>
      <charset val="238"/>
    </font>
    <font>
      <i/>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s>
  <borders count="40">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s>
  <cellStyleXfs count="2">
    <xf numFmtId="0" fontId="0" fillId="0" borderId="0"/>
    <xf numFmtId="0" fontId="1" fillId="0" borderId="0"/>
  </cellStyleXfs>
  <cellXfs count="256">
    <xf numFmtId="0" fontId="0" fillId="0" borderId="0" xfId="0"/>
    <xf numFmtId="0" fontId="2" fillId="0" borderId="0" xfId="1" applyFont="1"/>
    <xf numFmtId="0" fontId="2" fillId="0" borderId="0" xfId="1" applyFont="1" applyAlignment="1">
      <alignment horizontal="center"/>
    </xf>
    <xf numFmtId="0" fontId="2" fillId="0" borderId="0" xfId="1" applyFont="1" applyAlignment="1">
      <alignment horizontal="center" vertical="center"/>
    </xf>
    <xf numFmtId="0" fontId="2" fillId="0" borderId="0" xfId="1" applyFont="1" applyFill="1"/>
    <xf numFmtId="0" fontId="2" fillId="0" borderId="0" xfId="1" applyFont="1" applyFill="1" applyAlignment="1">
      <alignment vertical="center"/>
    </xf>
    <xf numFmtId="0" fontId="2" fillId="2" borderId="0" xfId="1" applyFont="1" applyFill="1" applyAlignment="1">
      <alignment wrapText="1"/>
    </xf>
    <xf numFmtId="0" fontId="2" fillId="0" borderId="0" xfId="1" applyFont="1" applyFill="1" applyAlignment="1"/>
    <xf numFmtId="0" fontId="2" fillId="3" borderId="0" xfId="1" applyFont="1" applyFill="1" applyAlignment="1">
      <alignment wrapText="1"/>
    </xf>
    <xf numFmtId="0"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0" fontId="6"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4" xfId="1" applyNumberFormat="1" applyFont="1" applyBorder="1" applyAlignment="1">
      <alignment horizontal="center" vertical="center"/>
    </xf>
    <xf numFmtId="0" fontId="6" fillId="0" borderId="5" xfId="1" applyNumberFormat="1" applyFont="1" applyBorder="1" applyAlignment="1">
      <alignment horizontal="center" vertical="center"/>
    </xf>
    <xf numFmtId="0" fontId="5" fillId="0" borderId="6" xfId="1" applyFont="1" applyFill="1" applyBorder="1" applyAlignment="1">
      <alignment horizontal="left" vertical="center" wrapText="1"/>
    </xf>
    <xf numFmtId="0" fontId="6" fillId="0" borderId="7" xfId="1" applyFont="1" applyBorder="1" applyAlignment="1">
      <alignment horizontal="left" vertical="center"/>
    </xf>
    <xf numFmtId="0" fontId="6" fillId="0" borderId="5" xfId="1" applyFont="1" applyBorder="1" applyAlignment="1">
      <alignment horizontal="center" vertical="center"/>
    </xf>
    <xf numFmtId="0" fontId="5" fillId="0" borderId="8" xfId="1" applyNumberFormat="1" applyFont="1" applyBorder="1" applyAlignment="1">
      <alignment horizontal="center" vertical="center"/>
    </xf>
    <xf numFmtId="0" fontId="6" fillId="0" borderId="12" xfId="1" applyNumberFormat="1" applyFont="1" applyFill="1" applyBorder="1" applyAlignment="1">
      <alignment horizontal="center" vertical="center"/>
    </xf>
    <xf numFmtId="0" fontId="6" fillId="0" borderId="12" xfId="1" applyFont="1" applyFill="1" applyBorder="1" applyAlignment="1">
      <alignment horizontal="center" vertical="center"/>
    </xf>
    <xf numFmtId="0" fontId="6" fillId="0" borderId="6" xfId="1" applyFont="1" applyBorder="1" applyAlignment="1">
      <alignment vertical="center" wrapText="1"/>
    </xf>
    <xf numFmtId="0" fontId="2" fillId="0" borderId="3" xfId="1" applyFont="1" applyBorder="1"/>
    <xf numFmtId="0" fontId="6" fillId="0" borderId="13" xfId="1" applyFont="1" applyBorder="1" applyAlignment="1">
      <alignment vertical="center" wrapText="1"/>
    </xf>
    <xf numFmtId="0" fontId="6" fillId="0" borderId="2" xfId="1"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14" xfId="1" applyFont="1" applyBorder="1" applyAlignment="1">
      <alignment vertical="center" wrapText="1"/>
    </xf>
    <xf numFmtId="0" fontId="6" fillId="3" borderId="6" xfId="1" applyFont="1" applyFill="1" applyBorder="1" applyAlignment="1">
      <alignment vertical="center" wrapText="1"/>
    </xf>
    <xf numFmtId="0" fontId="6" fillId="3" borderId="7" xfId="1" applyFont="1" applyFill="1" applyBorder="1" applyAlignment="1">
      <alignment horizontal="left" vertical="center"/>
    </xf>
    <xf numFmtId="0" fontId="6" fillId="3" borderId="5" xfId="1" applyFont="1" applyFill="1" applyBorder="1" applyAlignment="1">
      <alignment horizontal="center" vertical="center"/>
    </xf>
    <xf numFmtId="0" fontId="7" fillId="0" borderId="3" xfId="1" applyNumberFormat="1" applyFont="1" applyFill="1" applyBorder="1" applyAlignment="1">
      <alignment horizontal="center" vertical="center"/>
    </xf>
    <xf numFmtId="0" fontId="6" fillId="0" borderId="3"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6" fillId="0" borderId="3"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Alignment="1">
      <alignment vertical="center"/>
    </xf>
    <xf numFmtId="0" fontId="6" fillId="0" borderId="3" xfId="1" applyFont="1" applyBorder="1" applyAlignment="1">
      <alignment horizontal="left" vertical="center"/>
    </xf>
    <xf numFmtId="0" fontId="8" fillId="0" borderId="3" xfId="1" applyNumberFormat="1" applyFont="1" applyBorder="1" applyAlignment="1">
      <alignment horizontal="center" vertical="center"/>
    </xf>
    <xf numFmtId="0" fontId="6" fillId="0" borderId="1" xfId="1" applyFont="1" applyBorder="1" applyAlignment="1">
      <alignment vertical="center" textRotation="90"/>
    </xf>
    <xf numFmtId="0" fontId="6" fillId="0" borderId="17" xfId="1" applyFont="1" applyBorder="1" applyAlignment="1">
      <alignment vertical="center" textRotation="90"/>
    </xf>
    <xf numFmtId="0" fontId="5" fillId="0" borderId="17" xfId="1" applyFont="1" applyBorder="1" applyAlignment="1">
      <alignment vertical="center" textRotation="90"/>
    </xf>
    <xf numFmtId="0" fontId="6" fillId="0" borderId="18" xfId="1" applyFont="1" applyBorder="1" applyAlignment="1">
      <alignment vertical="center" textRotation="90"/>
    </xf>
    <xf numFmtId="0" fontId="5" fillId="0" borderId="18" xfId="1" applyFont="1" applyBorder="1" applyAlignment="1">
      <alignment vertical="center" textRotation="90"/>
    </xf>
    <xf numFmtId="0" fontId="5" fillId="0" borderId="19" xfId="1" applyFont="1" applyBorder="1" applyAlignment="1">
      <alignment vertical="center" textRotation="90"/>
    </xf>
    <xf numFmtId="0" fontId="6" fillId="0" borderId="20" xfId="1" applyFont="1" applyBorder="1" applyAlignment="1">
      <alignment horizontal="center" vertical="center"/>
    </xf>
    <xf numFmtId="0" fontId="6" fillId="0" borderId="24" xfId="1" applyFont="1" applyBorder="1" applyAlignment="1">
      <alignment horizontal="center" vertical="center"/>
    </xf>
    <xf numFmtId="0" fontId="9" fillId="0" borderId="0" xfId="1" applyFont="1"/>
    <xf numFmtId="0" fontId="9" fillId="0" borderId="0" xfId="1" applyFont="1" applyFill="1"/>
    <xf numFmtId="0" fontId="10" fillId="0" borderId="0" xfId="1" applyFont="1"/>
    <xf numFmtId="0" fontId="5" fillId="0" borderId="0" xfId="1" applyFont="1" applyAlignment="1">
      <alignment vertical="center"/>
    </xf>
    <xf numFmtId="0" fontId="11" fillId="0" borderId="0" xfId="1" applyFont="1" applyAlignment="1">
      <alignment vertical="center"/>
    </xf>
    <xf numFmtId="0" fontId="5" fillId="0" borderId="0" xfId="1" applyFont="1" applyAlignment="1">
      <alignment horizontal="center" vertical="center"/>
    </xf>
    <xf numFmtId="0" fontId="6" fillId="0" borderId="0" xfId="1" applyFont="1" applyFill="1"/>
    <xf numFmtId="0" fontId="6" fillId="0" borderId="0" xfId="1" applyFont="1" applyFill="1" applyBorder="1"/>
    <xf numFmtId="0" fontId="6" fillId="0" borderId="0" xfId="1" applyFont="1" applyFill="1" applyBorder="1" applyAlignment="1"/>
    <xf numFmtId="0" fontId="5" fillId="0" borderId="0" xfId="1" applyFont="1" applyFill="1" applyBorder="1"/>
    <xf numFmtId="0" fontId="6" fillId="5" borderId="7" xfId="1" applyFont="1" applyFill="1" applyBorder="1" applyAlignment="1">
      <alignment horizontal="left" vertical="center" wrapText="1"/>
    </xf>
    <xf numFmtId="0" fontId="6" fillId="5" borderId="13" xfId="1" applyFont="1" applyFill="1" applyBorder="1" applyAlignment="1">
      <alignment vertical="center" wrapText="1"/>
    </xf>
    <xf numFmtId="0" fontId="2" fillId="5" borderId="0" xfId="1" applyFont="1" applyFill="1" applyAlignment="1">
      <alignment wrapText="1"/>
    </xf>
    <xf numFmtId="0" fontId="6" fillId="0" borderId="0" xfId="1" applyFont="1" applyAlignment="1">
      <alignment vertical="center"/>
    </xf>
    <xf numFmtId="0" fontId="6" fillId="0" borderId="7" xfId="1" applyFont="1" applyFill="1" applyBorder="1" applyAlignment="1">
      <alignment horizontal="left" vertical="center"/>
    </xf>
    <xf numFmtId="0" fontId="6" fillId="0" borderId="2" xfId="1" applyFont="1" applyFill="1" applyBorder="1" applyAlignment="1">
      <alignment vertical="center"/>
    </xf>
    <xf numFmtId="0" fontId="6" fillId="0" borderId="4" xfId="1" applyFont="1" applyFill="1" applyBorder="1" applyAlignment="1">
      <alignment horizontal="center" vertical="center"/>
    </xf>
    <xf numFmtId="0" fontId="8" fillId="0" borderId="3"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2" xfId="1" applyFont="1" applyFill="1" applyBorder="1" applyAlignment="1">
      <alignment vertical="center" wrapText="1"/>
    </xf>
    <xf numFmtId="0" fontId="6" fillId="0" borderId="0" xfId="1" applyFont="1" applyFill="1" applyAlignment="1">
      <alignment horizontal="center" vertical="center"/>
    </xf>
    <xf numFmtId="0" fontId="6" fillId="0" borderId="30" xfId="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2" xfId="1" applyFont="1" applyBorder="1" applyAlignment="1">
      <alignment vertical="center" wrapText="1"/>
    </xf>
    <xf numFmtId="0" fontId="6" fillId="0" borderId="4" xfId="1" applyFont="1" applyBorder="1" applyAlignment="1">
      <alignment horizontal="center" vertical="center"/>
    </xf>
    <xf numFmtId="0" fontId="6" fillId="0" borderId="3" xfId="1" applyFont="1" applyBorder="1" applyAlignment="1">
      <alignment horizontal="center" vertical="center"/>
    </xf>
    <xf numFmtId="164" fontId="6" fillId="0" borderId="3" xfId="1" applyNumberFormat="1" applyFont="1" applyBorder="1" applyAlignment="1">
      <alignment horizontal="center" vertical="center"/>
    </xf>
    <xf numFmtId="0" fontId="7" fillId="0" borderId="3" xfId="1" applyFont="1" applyBorder="1" applyAlignment="1">
      <alignment horizontal="center" vertical="center"/>
    </xf>
    <xf numFmtId="0" fontId="6" fillId="0" borderId="2" xfId="1" applyFont="1" applyBorder="1" applyAlignment="1">
      <alignment horizontal="center" vertical="center"/>
    </xf>
    <xf numFmtId="0" fontId="5" fillId="0" borderId="1" xfId="1" applyFont="1" applyBorder="1" applyAlignment="1">
      <alignment horizontal="center" vertical="center"/>
    </xf>
    <xf numFmtId="0" fontId="6" fillId="0" borderId="31" xfId="1" applyFont="1" applyBorder="1" applyAlignment="1">
      <alignment vertical="center" wrapText="1"/>
    </xf>
    <xf numFmtId="164" fontId="6" fillId="0" borderId="4" xfId="1" applyNumberFormat="1" applyFont="1" applyBorder="1" applyAlignment="1">
      <alignment horizontal="center" vertical="center"/>
    </xf>
    <xf numFmtId="164" fontId="6" fillId="0" borderId="2" xfId="1" applyNumberFormat="1" applyFont="1" applyBorder="1" applyAlignment="1">
      <alignment horizontal="center" vertical="center"/>
    </xf>
    <xf numFmtId="0" fontId="5" fillId="0" borderId="8" xfId="1" applyFont="1" applyBorder="1" applyAlignment="1">
      <alignment horizontal="center" vertical="center"/>
    </xf>
    <xf numFmtId="0" fontId="6" fillId="0" borderId="0" xfId="1" applyFont="1" applyFill="1" applyAlignment="1">
      <alignment vertical="center"/>
    </xf>
    <xf numFmtId="0" fontId="6" fillId="5" borderId="3" xfId="1" applyFont="1" applyFill="1" applyBorder="1" applyAlignment="1">
      <alignment horizontal="left" vertical="center" wrapText="1"/>
    </xf>
    <xf numFmtId="0" fontId="6" fillId="5" borderId="2" xfId="1" applyFont="1" applyFill="1" applyBorder="1" applyAlignment="1">
      <alignment horizontal="left" vertical="center" wrapText="1"/>
    </xf>
    <xf numFmtId="0" fontId="2" fillId="5" borderId="0" xfId="1" applyFont="1" applyFill="1" applyAlignment="1">
      <alignment vertical="center" wrapText="1"/>
    </xf>
    <xf numFmtId="0" fontId="6" fillId="5" borderId="5" xfId="1" applyFont="1" applyFill="1" applyBorder="1" applyAlignment="1">
      <alignment horizontal="center" vertical="center"/>
    </xf>
    <xf numFmtId="0" fontId="13" fillId="0" borderId="0" xfId="1" applyFont="1"/>
    <xf numFmtId="0" fontId="11"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Alignment="1">
      <alignment horizontal="center" vertical="center" wrapText="1"/>
    </xf>
    <xf numFmtId="0" fontId="9" fillId="0" borderId="0" xfId="1" applyFont="1" applyFill="1" applyAlignment="1">
      <alignment vertical="center"/>
    </xf>
    <xf numFmtId="0" fontId="10" fillId="0" borderId="0" xfId="1" applyFont="1" applyFill="1" applyAlignment="1">
      <alignment vertical="center"/>
    </xf>
    <xf numFmtId="0" fontId="2" fillId="0" borderId="24" xfId="1" applyFont="1" applyFill="1" applyBorder="1" applyAlignment="1">
      <alignment horizontal="center" vertical="center"/>
    </xf>
    <xf numFmtId="0" fontId="2" fillId="0" borderId="20" xfId="1" applyFont="1" applyFill="1" applyBorder="1" applyAlignment="1">
      <alignment horizontal="center" vertical="center"/>
    </xf>
    <xf numFmtId="0" fontId="11" fillId="0" borderId="19" xfId="1" applyFont="1" applyFill="1" applyBorder="1" applyAlignment="1">
      <alignment textRotation="90"/>
    </xf>
    <xf numFmtId="0" fontId="11" fillId="0" borderId="18" xfId="1" applyFont="1" applyFill="1" applyBorder="1" applyAlignment="1">
      <alignment textRotation="90"/>
    </xf>
    <xf numFmtId="0" fontId="2" fillId="0" borderId="17" xfId="1" applyFont="1" applyFill="1" applyBorder="1" applyAlignment="1">
      <alignment textRotation="90"/>
    </xf>
    <xf numFmtId="0" fontId="11" fillId="0" borderId="17" xfId="1" applyFont="1" applyFill="1" applyBorder="1" applyAlignment="1">
      <alignment textRotation="90"/>
    </xf>
    <xf numFmtId="0" fontId="2" fillId="0" borderId="1" xfId="1" applyFont="1" applyFill="1" applyBorder="1" applyAlignment="1">
      <alignment textRotation="90"/>
    </xf>
    <xf numFmtId="0" fontId="2" fillId="0" borderId="18" xfId="1" applyFont="1" applyFill="1" applyBorder="1" applyAlignment="1">
      <alignment textRotation="90"/>
    </xf>
    <xf numFmtId="0" fontId="2" fillId="0" borderId="5" xfId="1" applyFont="1" applyFill="1" applyBorder="1" applyAlignment="1">
      <alignment horizontal="center" vertical="center"/>
    </xf>
    <xf numFmtId="0" fontId="2" fillId="0" borderId="7" xfId="1" applyFont="1" applyFill="1" applyBorder="1" applyAlignment="1">
      <alignment horizontal="left" vertical="center"/>
    </xf>
    <xf numFmtId="0" fontId="5" fillId="0" borderId="1" xfId="1" applyNumberFormat="1" applyFont="1" applyFill="1" applyBorder="1" applyAlignment="1">
      <alignment horizontal="center" vertical="center"/>
    </xf>
    <xf numFmtId="0" fontId="6" fillId="0" borderId="0" xfId="1" applyFont="1"/>
    <xf numFmtId="0" fontId="14" fillId="0" borderId="3" xfId="1" applyNumberFormat="1" applyFont="1" applyFill="1" applyBorder="1" applyAlignment="1">
      <alignment horizontal="center" vertical="center"/>
    </xf>
    <xf numFmtId="0" fontId="6" fillId="0" borderId="3" xfId="1" applyNumberFormat="1" applyFont="1" applyFill="1" applyBorder="1" applyAlignment="1">
      <alignment vertical="center"/>
    </xf>
    <xf numFmtId="0" fontId="15" fillId="0" borderId="3" xfId="1" applyNumberFormat="1" applyFont="1" applyFill="1" applyBorder="1" applyAlignment="1">
      <alignment horizontal="center" vertical="center"/>
    </xf>
    <xf numFmtId="0" fontId="2" fillId="0" borderId="3" xfId="1" applyFont="1" applyFill="1" applyBorder="1"/>
    <xf numFmtId="164" fontId="6" fillId="0" borderId="3" xfId="1" applyNumberFormat="1" applyFont="1" applyFill="1" applyBorder="1" applyAlignment="1">
      <alignment vertical="center"/>
    </xf>
    <xf numFmtId="0" fontId="2" fillId="0" borderId="3" xfId="1" applyFont="1" applyFill="1" applyBorder="1" applyAlignment="1">
      <alignment vertical="center"/>
    </xf>
    <xf numFmtId="0" fontId="6" fillId="0" borderId="2" xfId="1"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31" xfId="1" applyFont="1" applyFill="1" applyBorder="1" applyAlignment="1">
      <alignment horizontal="left" vertical="center" wrapText="1"/>
    </xf>
    <xf numFmtId="0" fontId="10" fillId="0" borderId="8" xfId="1" applyNumberFormat="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xf>
    <xf numFmtId="0" fontId="2" fillId="5" borderId="5" xfId="1" applyFont="1" applyFill="1" applyBorder="1" applyAlignment="1">
      <alignment horizontal="center" vertical="center"/>
    </xf>
    <xf numFmtId="0" fontId="2" fillId="5" borderId="0" xfId="1" applyFont="1" applyFill="1" applyAlignment="1">
      <alignment horizontal="left" vertical="center" wrapText="1"/>
    </xf>
    <xf numFmtId="0" fontId="5" fillId="0" borderId="0" xfId="1" applyFont="1"/>
    <xf numFmtId="0" fontId="5" fillId="0" borderId="19" xfId="1" applyFont="1" applyBorder="1" applyAlignment="1">
      <alignment textRotation="90"/>
    </xf>
    <xf numFmtId="0" fontId="5" fillId="0" borderId="18" xfId="1" applyFont="1" applyBorder="1" applyAlignment="1">
      <alignment textRotation="90"/>
    </xf>
    <xf numFmtId="0" fontId="6" fillId="0" borderId="17" xfId="1" applyFont="1" applyBorder="1" applyAlignment="1">
      <alignment textRotation="90"/>
    </xf>
    <xf numFmtId="0" fontId="5" fillId="0" borderId="17" xfId="1" applyFont="1" applyBorder="1" applyAlignment="1">
      <alignment textRotation="90"/>
    </xf>
    <xf numFmtId="0" fontId="6" fillId="0" borderId="1" xfId="1" applyFont="1" applyBorder="1" applyAlignment="1">
      <alignment textRotation="90"/>
    </xf>
    <xf numFmtId="0" fontId="6" fillId="0" borderId="18" xfId="1" applyFont="1" applyBorder="1" applyAlignment="1">
      <alignment textRotation="90"/>
    </xf>
    <xf numFmtId="0" fontId="6" fillId="0" borderId="5" xfId="1" applyFont="1" applyBorder="1" applyAlignment="1">
      <alignment horizontal="center"/>
    </xf>
    <xf numFmtId="0" fontId="2" fillId="0" borderId="7" xfId="1" applyFont="1" applyBorder="1" applyAlignment="1">
      <alignment horizontal="left"/>
    </xf>
    <xf numFmtId="0" fontId="18" fillId="0" borderId="2" xfId="1" applyFont="1" applyBorder="1"/>
    <xf numFmtId="0" fontId="19" fillId="0" borderId="3" xfId="1" applyNumberFormat="1" applyFont="1" applyBorder="1" applyAlignment="1">
      <alignment horizontal="center" vertical="center"/>
    </xf>
    <xf numFmtId="0" fontId="20" fillId="0" borderId="3" xfId="1" applyNumberFormat="1" applyFont="1" applyBorder="1" applyAlignment="1">
      <alignment horizontal="center" vertical="center"/>
    </xf>
    <xf numFmtId="0" fontId="2" fillId="0" borderId="3" xfId="1" applyFont="1" applyBorder="1" applyAlignment="1">
      <alignment vertical="center"/>
    </xf>
    <xf numFmtId="0" fontId="21" fillId="0" borderId="3" xfId="1" applyNumberFormat="1" applyFont="1" applyBorder="1" applyAlignment="1">
      <alignment horizontal="center" vertical="center"/>
    </xf>
    <xf numFmtId="0" fontId="6" fillId="3" borderId="5" xfId="1" applyFont="1" applyFill="1" applyBorder="1" applyAlignment="1">
      <alignment horizontal="center"/>
    </xf>
    <xf numFmtId="0" fontId="2" fillId="3" borderId="7" xfId="1" applyFont="1" applyFill="1" applyBorder="1" applyAlignment="1">
      <alignment horizontal="left"/>
    </xf>
    <xf numFmtId="0" fontId="18" fillId="3" borderId="2" xfId="1" applyFont="1" applyFill="1" applyBorder="1"/>
    <xf numFmtId="0" fontId="6" fillId="0" borderId="2" xfId="1" applyFont="1" applyBorder="1"/>
    <xf numFmtId="0" fontId="6" fillId="0" borderId="12" xfId="1" applyFont="1" applyBorder="1"/>
    <xf numFmtId="0" fontId="18" fillId="0" borderId="2" xfId="1" applyFont="1" applyBorder="1" applyAlignment="1">
      <alignment vertical="center" wrapText="1"/>
    </xf>
    <xf numFmtId="0" fontId="2" fillId="0" borderId="3" xfId="1" applyFont="1" applyBorder="1" applyAlignment="1">
      <alignment horizontal="left" vertical="center"/>
    </xf>
    <xf numFmtId="0" fontId="6" fillId="0" borderId="2" xfId="1" applyFont="1" applyBorder="1" applyAlignment="1">
      <alignment vertical="center"/>
    </xf>
    <xf numFmtId="0" fontId="18" fillId="0" borderId="2" xfId="1" applyFont="1" applyBorder="1" applyAlignment="1">
      <alignment vertical="center"/>
    </xf>
    <xf numFmtId="0" fontId="6" fillId="0" borderId="3" xfId="1" applyNumberFormat="1" applyFont="1" applyBorder="1" applyAlignment="1">
      <alignment vertical="center"/>
    </xf>
    <xf numFmtId="0" fontId="21" fillId="0" borderId="3" xfId="1" applyNumberFormat="1" applyFont="1" applyFill="1" applyBorder="1" applyAlignment="1">
      <alignment horizontal="center" vertical="center"/>
    </xf>
    <xf numFmtId="0" fontId="2" fillId="0" borderId="7" xfId="1" applyFont="1" applyBorder="1" applyAlignment="1">
      <alignment horizontal="left" vertical="center"/>
    </xf>
    <xf numFmtId="0" fontId="6" fillId="0" borderId="2" xfId="1" applyFont="1" applyBorder="1" applyAlignment="1">
      <alignment wrapText="1"/>
    </xf>
    <xf numFmtId="0" fontId="5" fillId="0" borderId="2" xfId="1" applyNumberFormat="1" applyFont="1" applyBorder="1" applyAlignment="1">
      <alignment horizontal="center" vertical="center"/>
    </xf>
    <xf numFmtId="0" fontId="5" fillId="0" borderId="8" xfId="1" applyNumberFormat="1" applyFont="1" applyBorder="1" applyAlignment="1">
      <alignment horizontal="center"/>
    </xf>
    <xf numFmtId="0" fontId="2" fillId="6" borderId="0" xfId="1" applyFont="1" applyFill="1" applyAlignment="1">
      <alignment wrapText="1"/>
    </xf>
    <xf numFmtId="0" fontId="2" fillId="5" borderId="3" xfId="1" applyFont="1" applyFill="1" applyBorder="1" applyAlignment="1">
      <alignment horizontal="left" vertical="center" wrapText="1"/>
    </xf>
    <xf numFmtId="0" fontId="2" fillId="4" borderId="0" xfId="1" applyFont="1" applyFill="1"/>
    <xf numFmtId="0" fontId="11" fillId="0" borderId="0" xfId="1" applyFont="1"/>
    <xf numFmtId="0" fontId="5" fillId="0" borderId="11" xfId="1" applyNumberFormat="1" applyFont="1" applyBorder="1" applyAlignment="1">
      <alignment horizontal="center" vertical="center"/>
    </xf>
    <xf numFmtId="0" fontId="5" fillId="0" borderId="9" xfId="1" applyNumberFormat="1" applyFont="1" applyBorder="1" applyAlignment="1">
      <alignment horizontal="center" vertical="center"/>
    </xf>
    <xf numFmtId="0" fontId="5" fillId="0" borderId="8" xfId="1"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6" fillId="0" borderId="30"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30" xfId="1" applyFont="1" applyFill="1" applyBorder="1" applyAlignment="1">
      <alignment horizontal="center" vertical="center"/>
    </xf>
    <xf numFmtId="0" fontId="6" fillId="0" borderId="30" xfId="1" applyFont="1" applyFill="1" applyBorder="1" applyAlignment="1">
      <alignment wrapText="1"/>
    </xf>
    <xf numFmtId="0" fontId="6" fillId="0" borderId="35" xfId="1" applyFont="1" applyFill="1" applyBorder="1" applyAlignment="1">
      <alignment horizontal="left" vertical="center"/>
    </xf>
    <xf numFmtId="0" fontId="2" fillId="0" borderId="3" xfId="1" applyFont="1" applyBorder="1" applyAlignment="1">
      <alignment horizontal="center" vertical="center"/>
    </xf>
    <xf numFmtId="0" fontId="6" fillId="0" borderId="36" xfId="1" applyFont="1" applyFill="1" applyBorder="1" applyAlignment="1">
      <alignment horizontal="center" vertical="center"/>
    </xf>
    <xf numFmtId="0" fontId="6" fillId="4" borderId="3" xfId="1" applyFont="1" applyFill="1" applyBorder="1" applyAlignment="1">
      <alignment vertical="center" wrapText="1"/>
    </xf>
    <xf numFmtId="0" fontId="2" fillId="4" borderId="7" xfId="1" applyFont="1" applyFill="1" applyBorder="1" applyAlignment="1">
      <alignment horizontal="left" vertical="center"/>
    </xf>
    <xf numFmtId="0" fontId="2" fillId="4" borderId="5" xfId="1" applyFont="1" applyFill="1" applyBorder="1" applyAlignment="1">
      <alignment horizontal="center" vertical="center"/>
    </xf>
    <xf numFmtId="0" fontId="6" fillId="0" borderId="3" xfId="1" applyFont="1" applyBorder="1" applyAlignment="1">
      <alignment vertical="center" wrapText="1"/>
    </xf>
    <xf numFmtId="0" fontId="2" fillId="0" borderId="5" xfId="1" applyFont="1" applyBorder="1" applyAlignment="1">
      <alignment horizontal="center" vertical="center"/>
    </xf>
    <xf numFmtId="0" fontId="6" fillId="0" borderId="6" xfId="1" applyFont="1" applyFill="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6" fillId="3" borderId="3" xfId="1" applyFont="1" applyFill="1" applyBorder="1" applyAlignment="1">
      <alignment vertical="center" wrapText="1"/>
    </xf>
    <xf numFmtId="0" fontId="2" fillId="3" borderId="3" xfId="1" applyFont="1" applyFill="1" applyBorder="1" applyAlignment="1">
      <alignment horizontal="left" vertical="center"/>
    </xf>
    <xf numFmtId="0" fontId="2" fillId="3" borderId="5" xfId="1" applyFont="1" applyFill="1" applyBorder="1" applyAlignment="1">
      <alignment horizontal="center" vertical="center"/>
    </xf>
    <xf numFmtId="0" fontId="6" fillId="0" borderId="3" xfId="1" applyFont="1" applyBorder="1" applyAlignment="1">
      <alignment vertical="center"/>
    </xf>
    <xf numFmtId="0" fontId="7" fillId="0" borderId="37" xfId="1" applyNumberFormat="1" applyFont="1" applyFill="1" applyBorder="1" applyAlignment="1">
      <alignment horizontal="center" vertical="center"/>
    </xf>
    <xf numFmtId="0" fontId="6" fillId="0" borderId="37" xfId="1" applyNumberFormat="1" applyFont="1" applyFill="1" applyBorder="1" applyAlignment="1">
      <alignment horizontal="center" vertical="center"/>
    </xf>
    <xf numFmtId="0" fontId="6" fillId="0" borderId="3" xfId="1" applyFont="1" applyFill="1" applyBorder="1" applyAlignment="1">
      <alignment vertical="center"/>
    </xf>
    <xf numFmtId="0" fontId="6" fillId="0" borderId="6" xfId="1" applyNumberFormat="1" applyFont="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Border="1" applyAlignment="1">
      <alignment horizontal="center" vertical="center"/>
    </xf>
    <xf numFmtId="0" fontId="2" fillId="3" borderId="7" xfId="1" applyFont="1" applyFill="1" applyBorder="1" applyAlignment="1">
      <alignment horizontal="left" vertical="center"/>
    </xf>
    <xf numFmtId="0" fontId="2" fillId="0" borderId="1" xfId="1" applyFont="1" applyBorder="1" applyAlignment="1">
      <alignment textRotation="90"/>
    </xf>
    <xf numFmtId="0" fontId="2" fillId="0" borderId="17" xfId="1" applyFont="1" applyBorder="1" applyAlignment="1">
      <alignment textRotation="90"/>
    </xf>
    <xf numFmtId="0" fontId="2" fillId="0" borderId="18" xfId="1" applyFont="1" applyBorder="1" applyAlignment="1">
      <alignment textRotation="90"/>
    </xf>
    <xf numFmtId="0" fontId="2" fillId="0" borderId="19" xfId="1" applyFont="1" applyBorder="1" applyAlignment="1">
      <alignment textRotation="90"/>
    </xf>
    <xf numFmtId="0" fontId="2" fillId="0" borderId="20" xfId="1" applyFont="1" applyBorder="1" applyAlignment="1">
      <alignment horizontal="center" vertical="center"/>
    </xf>
    <xf numFmtId="0" fontId="2" fillId="0" borderId="24" xfId="1" applyFont="1" applyBorder="1" applyAlignment="1">
      <alignment horizontal="center" vertical="center"/>
    </xf>
    <xf numFmtId="0" fontId="2" fillId="0" borderId="0" xfId="1" applyFont="1" applyAlignment="1"/>
    <xf numFmtId="0" fontId="2" fillId="0" borderId="0" xfId="1" applyFont="1" applyAlignment="1"/>
    <xf numFmtId="0" fontId="1" fillId="0" borderId="0" xfId="1" applyAlignment="1"/>
    <xf numFmtId="0" fontId="2" fillId="0" borderId="0" xfId="1" applyFont="1" applyAlignment="1">
      <alignment horizontal="center"/>
    </xf>
    <xf numFmtId="0" fontId="5" fillId="0" borderId="21" xfId="1" applyFont="1" applyBorder="1" applyAlignment="1">
      <alignment horizontal="right" vertical="center" textRotation="90"/>
    </xf>
    <xf numFmtId="0" fontId="5" fillId="0" borderId="15" xfId="1" applyFont="1" applyBorder="1" applyAlignment="1">
      <alignment horizontal="right" vertical="center" textRotation="90"/>
    </xf>
    <xf numFmtId="0" fontId="5" fillId="0" borderId="11" xfId="1" applyFont="1" applyBorder="1" applyAlignment="1">
      <alignment horizontal="left" vertical="center"/>
    </xf>
    <xf numFmtId="0" fontId="5" fillId="0" borderId="10" xfId="1" applyFont="1" applyBorder="1" applyAlignment="1">
      <alignment horizontal="left" vertical="center"/>
    </xf>
    <xf numFmtId="0" fontId="5" fillId="0" borderId="9" xfId="1" applyFont="1" applyBorder="1" applyAlignment="1">
      <alignment horizontal="left" vertical="center"/>
    </xf>
    <xf numFmtId="0" fontId="5" fillId="0" borderId="0" xfId="1" applyFont="1" applyAlignment="1">
      <alignment horizontal="center" vertical="center"/>
    </xf>
    <xf numFmtId="0" fontId="6"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3"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5" fillId="0" borderId="22" xfId="1" applyFont="1" applyBorder="1" applyAlignment="1">
      <alignment horizontal="right" vertical="center" textRotation="90"/>
    </xf>
    <xf numFmtId="0" fontId="5" fillId="0" borderId="16" xfId="1" applyFont="1" applyBorder="1" applyAlignment="1">
      <alignment horizontal="right" vertical="center" textRotation="90"/>
    </xf>
    <xf numFmtId="0" fontId="2" fillId="0" borderId="0" xfId="1" applyFont="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1" fillId="0" borderId="11" xfId="1" applyFont="1" applyFill="1" applyBorder="1" applyAlignment="1">
      <alignment horizontal="left" vertical="center"/>
    </xf>
    <xf numFmtId="0" fontId="11" fillId="0" borderId="10" xfId="1" applyFont="1" applyFill="1" applyBorder="1" applyAlignment="1">
      <alignment horizontal="left" vertical="center"/>
    </xf>
    <xf numFmtId="0" fontId="11" fillId="0" borderId="9" xfId="1" applyFont="1" applyFill="1" applyBorder="1" applyAlignment="1">
      <alignment horizontal="left" vertical="center"/>
    </xf>
    <xf numFmtId="0" fontId="2" fillId="0" borderId="0" xfId="1" applyFont="1" applyFill="1" applyAlignment="1">
      <alignment horizontal="center"/>
    </xf>
    <xf numFmtId="0" fontId="2" fillId="0" borderId="25"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11" fillId="0" borderId="22" xfId="1" applyFont="1" applyFill="1" applyBorder="1" applyAlignment="1">
      <alignment horizontal="center" textRotation="90"/>
    </xf>
    <xf numFmtId="0" fontId="11" fillId="0" borderId="16" xfId="1" applyFont="1" applyFill="1" applyBorder="1" applyAlignment="1">
      <alignment horizontal="center" textRotation="90"/>
    </xf>
    <xf numFmtId="0" fontId="11" fillId="0" borderId="21" xfId="1" applyFont="1" applyFill="1" applyBorder="1" applyAlignment="1">
      <alignment horizontal="right" textRotation="90"/>
    </xf>
    <xf numFmtId="0" fontId="11" fillId="0" borderId="15" xfId="1" applyFont="1" applyFill="1" applyBorder="1" applyAlignment="1">
      <alignment horizontal="right" textRotation="90"/>
    </xf>
    <xf numFmtId="0" fontId="5" fillId="0" borderId="32" xfId="1" applyFont="1" applyBorder="1" applyAlignment="1">
      <alignment horizontal="left" vertical="center"/>
    </xf>
    <xf numFmtId="0" fontId="6" fillId="0" borderId="29" xfId="1" applyFont="1" applyBorder="1" applyAlignment="1">
      <alignment horizontal="center"/>
    </xf>
    <xf numFmtId="0" fontId="6" fillId="0" borderId="26" xfId="1" applyFont="1" applyBorder="1" applyAlignment="1">
      <alignment horizontal="center"/>
    </xf>
    <xf numFmtId="0" fontId="6" fillId="0" borderId="27" xfId="1" applyFont="1" applyBorder="1" applyAlignment="1">
      <alignment horizontal="center"/>
    </xf>
    <xf numFmtId="0" fontId="6" fillId="0" borderId="28" xfId="1" applyFont="1" applyBorder="1" applyAlignment="1">
      <alignment horizontal="center"/>
    </xf>
    <xf numFmtId="0" fontId="5" fillId="0" borderId="22" xfId="1" applyFont="1" applyBorder="1" applyAlignment="1">
      <alignment horizontal="right" textRotation="90"/>
    </xf>
    <xf numFmtId="0" fontId="5" fillId="0" borderId="16" xfId="1" applyFont="1" applyBorder="1" applyAlignment="1">
      <alignment horizontal="right" textRotation="90"/>
    </xf>
    <xf numFmtId="0" fontId="5" fillId="0" borderId="21" xfId="1" applyFont="1" applyBorder="1" applyAlignment="1">
      <alignment horizontal="right" textRotation="90"/>
    </xf>
    <xf numFmtId="0" fontId="5" fillId="0" borderId="15" xfId="1" applyFont="1" applyBorder="1" applyAlignment="1">
      <alignment horizontal="right" textRotation="90"/>
    </xf>
    <xf numFmtId="0" fontId="2" fillId="0" borderId="25" xfId="1" applyFont="1" applyBorder="1" applyAlignment="1">
      <alignment horizontal="center" vertical="center"/>
    </xf>
    <xf numFmtId="0" fontId="2" fillId="0" borderId="19" xfId="1" applyFont="1" applyBorder="1" applyAlignment="1">
      <alignment horizontal="center" vertical="center"/>
    </xf>
    <xf numFmtId="0" fontId="2" fillId="0" borderId="23" xfId="1" applyFont="1" applyBorder="1" applyAlignment="1">
      <alignment horizontal="center" vertical="center"/>
    </xf>
    <xf numFmtId="0" fontId="2" fillId="0" borderId="1" xfId="1" applyFont="1" applyBorder="1" applyAlignment="1">
      <alignment horizontal="center" vertical="center"/>
    </xf>
    <xf numFmtId="0" fontId="2" fillId="0" borderId="29" xfId="1" applyFont="1" applyBorder="1" applyAlignment="1">
      <alignment horizontal="center"/>
    </xf>
    <xf numFmtId="0" fontId="2" fillId="0" borderId="26" xfId="1" applyFont="1" applyBorder="1" applyAlignment="1">
      <alignment horizontal="center"/>
    </xf>
    <xf numFmtId="0" fontId="2" fillId="0" borderId="27" xfId="1" applyFont="1" applyBorder="1" applyAlignment="1">
      <alignment horizontal="center"/>
    </xf>
    <xf numFmtId="0" fontId="2" fillId="0" borderId="28" xfId="1" applyFont="1" applyBorder="1" applyAlignment="1">
      <alignment horizontal="center"/>
    </xf>
    <xf numFmtId="0" fontId="11" fillId="0" borderId="22" xfId="1" applyFont="1" applyBorder="1" applyAlignment="1">
      <alignment horizontal="right" textRotation="90"/>
    </xf>
    <xf numFmtId="0" fontId="11" fillId="0" borderId="39" xfId="1" applyFont="1" applyBorder="1" applyAlignment="1">
      <alignment horizontal="right" textRotation="90"/>
    </xf>
    <xf numFmtId="0" fontId="11" fillId="0" borderId="21" xfId="1" applyFont="1" applyBorder="1" applyAlignment="1">
      <alignment horizontal="right" textRotation="90"/>
    </xf>
    <xf numFmtId="0" fontId="11" fillId="0" borderId="38" xfId="1" applyFont="1" applyBorder="1" applyAlignment="1">
      <alignment horizontal="right" textRotation="90"/>
    </xf>
    <xf numFmtId="0" fontId="11" fillId="0" borderId="33" xfId="1" applyFont="1" applyBorder="1" applyAlignment="1">
      <alignment horizontal="left" vertical="center"/>
    </xf>
    <xf numFmtId="0" fontId="11" fillId="0" borderId="8" xfId="1" applyFont="1" applyBorder="1" applyAlignment="1">
      <alignment horizontal="left" vertical="center"/>
    </xf>
    <xf numFmtId="0" fontId="5" fillId="0" borderId="0" xfId="1" applyFont="1" applyAlignment="1">
      <alignment horizontal="center" vertic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752475</xdr:colOff>
      <xdr:row>0</xdr:row>
      <xdr:rowOff>0</xdr:rowOff>
    </xdr:from>
    <xdr:ext cx="2841172" cy="779689"/>
    <xdr:pic>
      <xdr:nvPicPr>
        <xdr:cNvPr id="2" name="Obraz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0"/>
          <a:ext cx="2841172" cy="779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2162175</xdr:colOff>
      <xdr:row>4</xdr:row>
      <xdr:rowOff>9525</xdr:rowOff>
    </xdr:to>
    <xdr:pic>
      <xdr:nvPicPr>
        <xdr:cNvPr id="2" name="Obraz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19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2266950</xdr:colOff>
      <xdr:row>4</xdr:row>
      <xdr:rowOff>152400</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67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2476500</xdr:colOff>
      <xdr:row>4</xdr:row>
      <xdr:rowOff>152400</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28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752475</xdr:colOff>
      <xdr:row>0</xdr:row>
      <xdr:rowOff>0</xdr:rowOff>
    </xdr:from>
    <xdr:ext cx="2847975" cy="805543"/>
    <xdr:pic>
      <xdr:nvPicPr>
        <xdr:cNvPr id="2" name="Obraz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0"/>
          <a:ext cx="2847975" cy="80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4"/>
  <sheetViews>
    <sheetView showZeros="0" tabSelected="1" view="pageLayout" zoomScale="70" zoomScaleNormal="60" zoomScaleSheetLayoutView="100" zoomScalePageLayoutView="70" workbookViewId="0">
      <selection activeCell="K7" sqref="K7:W7"/>
    </sheetView>
  </sheetViews>
  <sheetFormatPr defaultRowHeight="12.75" x14ac:dyDescent="0.2"/>
  <cols>
    <col min="1" max="1" width="4.28515625" style="1" customWidth="1"/>
    <col min="2" max="2" width="19.5703125" style="1" customWidth="1"/>
    <col min="3" max="3" width="42.7109375" style="1" customWidth="1"/>
    <col min="4" max="38" width="5.7109375" style="1" customWidth="1"/>
    <col min="39" max="39" width="4.85546875" style="1" customWidth="1"/>
    <col min="40" max="40" width="7.85546875" style="1" customWidth="1"/>
    <col min="41" max="41" width="5.7109375" style="1" customWidth="1"/>
    <col min="42" max="16384" width="9.140625" style="1"/>
  </cols>
  <sheetData>
    <row r="1" spans="1:41" ht="15.75" x14ac:dyDescent="0.25">
      <c r="AG1" s="55" t="s">
        <v>157</v>
      </c>
      <c r="AH1" s="55"/>
      <c r="AI1" s="55"/>
      <c r="AJ1" s="57"/>
      <c r="AK1" s="55"/>
      <c r="AL1" s="55"/>
      <c r="AM1" s="54"/>
      <c r="AN1" s="54"/>
    </row>
    <row r="2" spans="1:41" ht="15" x14ac:dyDescent="0.2">
      <c r="AG2" s="56" t="s">
        <v>158</v>
      </c>
      <c r="AH2" s="56"/>
      <c r="AI2" s="56"/>
      <c r="AJ2" s="56"/>
      <c r="AK2" s="56"/>
      <c r="AL2" s="55"/>
      <c r="AM2" s="54"/>
      <c r="AN2" s="54"/>
    </row>
    <row r="3" spans="1:41" ht="15.75" x14ac:dyDescent="0.25">
      <c r="AG3" s="55" t="s">
        <v>69</v>
      </c>
      <c r="AH3" s="55"/>
      <c r="AI3" s="55"/>
      <c r="AJ3" s="57"/>
      <c r="AK3" s="55"/>
      <c r="AL3" s="55"/>
      <c r="AM3" s="54"/>
      <c r="AN3" s="54"/>
    </row>
    <row r="4" spans="1:41" ht="15" x14ac:dyDescent="0.2">
      <c r="AG4" s="56" t="s">
        <v>159</v>
      </c>
      <c r="AH4" s="56"/>
      <c r="AI4" s="56"/>
      <c r="AJ4" s="56"/>
      <c r="AK4" s="56"/>
      <c r="AL4" s="55"/>
      <c r="AM4" s="54"/>
      <c r="AN4" s="54"/>
    </row>
    <row r="6" spans="1:41" s="52" customFormat="1" ht="20.100000000000001" customHeight="1" x14ac:dyDescent="0.25">
      <c r="A6" s="201" t="s">
        <v>160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s="52" customFormat="1" ht="21" customHeight="1" x14ac:dyDescent="0.25">
      <c r="A7" s="53"/>
      <c r="B7" s="53"/>
      <c r="C7" s="53"/>
      <c r="D7" s="53"/>
      <c r="E7" s="53"/>
      <c r="F7" s="53"/>
      <c r="G7" s="53"/>
      <c r="H7" s="53"/>
      <c r="I7" s="53"/>
      <c r="J7" s="53"/>
      <c r="K7" s="255" t="s">
        <v>161</v>
      </c>
      <c r="L7" s="255"/>
      <c r="M7" s="255"/>
      <c r="N7" s="255"/>
      <c r="O7" s="255"/>
      <c r="P7" s="255"/>
      <c r="Q7" s="255"/>
      <c r="R7" s="255"/>
      <c r="S7" s="255"/>
      <c r="T7" s="255"/>
      <c r="U7" s="255"/>
      <c r="V7" s="255"/>
      <c r="W7" s="255"/>
      <c r="X7" s="53"/>
      <c r="Y7" s="53"/>
      <c r="Z7" s="53"/>
      <c r="AA7" s="53"/>
      <c r="AB7" s="53"/>
      <c r="AC7" s="53"/>
      <c r="AD7" s="53"/>
      <c r="AE7" s="53"/>
      <c r="AF7" s="53"/>
      <c r="AG7" s="53"/>
      <c r="AH7" s="53"/>
      <c r="AI7" s="53"/>
      <c r="AJ7" s="53"/>
      <c r="AK7" s="53"/>
      <c r="AL7" s="53"/>
      <c r="AM7" s="53"/>
      <c r="AN7" s="53"/>
      <c r="AO7" s="53"/>
    </row>
    <row r="8" spans="1:41" ht="12.75" customHeight="1" x14ac:dyDescent="0.2">
      <c r="T8" s="51"/>
      <c r="U8" s="51"/>
      <c r="V8" s="51"/>
    </row>
    <row r="9" spans="1:41" s="48" customFormat="1" ht="15" customHeight="1" x14ac:dyDescent="0.2">
      <c r="A9" s="48" t="s">
        <v>67</v>
      </c>
      <c r="T9" s="51"/>
      <c r="U9" s="51"/>
      <c r="V9" s="51"/>
    </row>
    <row r="10" spans="1:41" s="48" customFormat="1" ht="15" customHeight="1" x14ac:dyDescent="0.25">
      <c r="A10" s="50" t="s">
        <v>66</v>
      </c>
    </row>
    <row r="11" spans="1:41" s="48" customFormat="1" ht="15" customHeight="1" x14ac:dyDescent="0.2">
      <c r="A11" s="48" t="s">
        <v>65</v>
      </c>
      <c r="B11" s="49"/>
    </row>
    <row r="12" spans="1:41" s="48" customFormat="1" ht="15" customHeight="1" x14ac:dyDescent="0.25">
      <c r="A12" s="48" t="s">
        <v>70</v>
      </c>
    </row>
    <row r="13" spans="1:41" s="48" customFormat="1" ht="15.75" customHeight="1" x14ac:dyDescent="0.2">
      <c r="A13" s="48" t="s">
        <v>64</v>
      </c>
    </row>
    <row r="14" spans="1:41" s="48" customFormat="1" ht="15" customHeight="1" thickBot="1" x14ac:dyDescent="0.25"/>
    <row r="15" spans="1:41" ht="22.5" customHeight="1" thickBot="1" x14ac:dyDescent="0.25">
      <c r="A15" s="202" t="s">
        <v>63</v>
      </c>
      <c r="B15" s="47"/>
      <c r="C15" s="204" t="s">
        <v>62</v>
      </c>
      <c r="D15" s="206" t="s">
        <v>61</v>
      </c>
      <c r="E15" s="207"/>
      <c r="F15" s="207"/>
      <c r="G15" s="207"/>
      <c r="H15" s="207"/>
      <c r="I15" s="207"/>
      <c r="J15" s="207"/>
      <c r="K15" s="207"/>
      <c r="L15" s="207"/>
      <c r="M15" s="207"/>
      <c r="N15" s="207"/>
      <c r="O15" s="207"/>
      <c r="P15" s="207"/>
      <c r="Q15" s="207"/>
      <c r="R15" s="207"/>
      <c r="S15" s="207"/>
      <c r="T15" s="207"/>
      <c r="U15" s="208"/>
      <c r="V15" s="206" t="s">
        <v>60</v>
      </c>
      <c r="W15" s="207"/>
      <c r="X15" s="207"/>
      <c r="Y15" s="207"/>
      <c r="Z15" s="207"/>
      <c r="AA15" s="207"/>
      <c r="AB15" s="207"/>
      <c r="AC15" s="207"/>
      <c r="AD15" s="207"/>
      <c r="AE15" s="207"/>
      <c r="AF15" s="207"/>
      <c r="AG15" s="207"/>
      <c r="AH15" s="207"/>
      <c r="AI15" s="207"/>
      <c r="AJ15" s="207"/>
      <c r="AK15" s="207"/>
      <c r="AL15" s="207"/>
      <c r="AM15" s="208"/>
      <c r="AN15" s="209" t="s">
        <v>59</v>
      </c>
      <c r="AO15" s="196" t="s">
        <v>58</v>
      </c>
    </row>
    <row r="16" spans="1:41" ht="297" customHeight="1" x14ac:dyDescent="0.2">
      <c r="A16" s="203"/>
      <c r="B16" s="46" t="s">
        <v>57</v>
      </c>
      <c r="C16" s="205"/>
      <c r="D16" s="45" t="s">
        <v>55</v>
      </c>
      <c r="E16" s="44" t="s">
        <v>54</v>
      </c>
      <c r="F16" s="42" t="s">
        <v>53</v>
      </c>
      <c r="G16" s="41" t="s">
        <v>52</v>
      </c>
      <c r="H16" s="41" t="s">
        <v>51</v>
      </c>
      <c r="I16" s="42" t="s">
        <v>50</v>
      </c>
      <c r="J16" s="41" t="s">
        <v>49</v>
      </c>
      <c r="K16" s="41" t="s">
        <v>56</v>
      </c>
      <c r="L16" s="41" t="s">
        <v>47</v>
      </c>
      <c r="M16" s="42" t="s">
        <v>46</v>
      </c>
      <c r="N16" s="41" t="s">
        <v>45</v>
      </c>
      <c r="O16" s="41" t="s">
        <v>44</v>
      </c>
      <c r="P16" s="41" t="s">
        <v>43</v>
      </c>
      <c r="Q16" s="41" t="s">
        <v>42</v>
      </c>
      <c r="R16" s="41" t="s">
        <v>41</v>
      </c>
      <c r="S16" s="41" t="s">
        <v>40</v>
      </c>
      <c r="T16" s="41" t="s">
        <v>39</v>
      </c>
      <c r="U16" s="40" t="s">
        <v>38</v>
      </c>
      <c r="V16" s="44" t="s">
        <v>55</v>
      </c>
      <c r="W16" s="44" t="s">
        <v>54</v>
      </c>
      <c r="X16" s="44" t="s">
        <v>53</v>
      </c>
      <c r="Y16" s="43" t="s">
        <v>52</v>
      </c>
      <c r="Z16" s="44" t="s">
        <v>51</v>
      </c>
      <c r="AA16" s="44" t="s">
        <v>50</v>
      </c>
      <c r="AB16" s="43" t="s">
        <v>49</v>
      </c>
      <c r="AC16" s="41" t="s">
        <v>48</v>
      </c>
      <c r="AD16" s="41" t="s">
        <v>47</v>
      </c>
      <c r="AE16" s="42" t="s">
        <v>46</v>
      </c>
      <c r="AF16" s="41" t="s">
        <v>45</v>
      </c>
      <c r="AG16" s="41" t="s">
        <v>44</v>
      </c>
      <c r="AH16" s="41" t="s">
        <v>43</v>
      </c>
      <c r="AI16" s="41" t="s">
        <v>42</v>
      </c>
      <c r="AJ16" s="41" t="s">
        <v>41</v>
      </c>
      <c r="AK16" s="41" t="s">
        <v>40</v>
      </c>
      <c r="AL16" s="41" t="s">
        <v>39</v>
      </c>
      <c r="AM16" s="40" t="s">
        <v>38</v>
      </c>
      <c r="AN16" s="210"/>
      <c r="AO16" s="197"/>
    </row>
    <row r="17" spans="1:41" ht="15" customHeight="1" x14ac:dyDescent="0.2">
      <c r="A17" s="18">
        <v>1</v>
      </c>
      <c r="B17" s="38" t="s">
        <v>12</v>
      </c>
      <c r="C17" s="22" t="s">
        <v>37</v>
      </c>
      <c r="D17" s="15">
        <v>30</v>
      </c>
      <c r="E17" s="14"/>
      <c r="F17" s="13"/>
      <c r="G17" s="13"/>
      <c r="H17" s="13"/>
      <c r="I17" s="13"/>
      <c r="J17" s="13"/>
      <c r="K17" s="13"/>
      <c r="L17" s="13"/>
      <c r="M17" s="13"/>
      <c r="N17" s="13"/>
      <c r="O17" s="13"/>
      <c r="P17" s="13"/>
      <c r="Q17" s="13">
        <v>20</v>
      </c>
      <c r="R17" s="13">
        <f t="shared" ref="R17:R51" si="0">P17+O17+N17+M17+L17+K17+J17+I17+H17+G17+F17+E17+D17</f>
        <v>30</v>
      </c>
      <c r="S17" s="13">
        <f t="shared" ref="S17:S53" si="1">R17+Q17</f>
        <v>50</v>
      </c>
      <c r="T17" s="34" t="s">
        <v>26</v>
      </c>
      <c r="U17" s="26">
        <v>2</v>
      </c>
      <c r="V17" s="14"/>
      <c r="W17" s="14"/>
      <c r="X17" s="14"/>
      <c r="Y17" s="14"/>
      <c r="Z17" s="14"/>
      <c r="AA17" s="14"/>
      <c r="AB17" s="14"/>
      <c r="AC17" s="14"/>
      <c r="AD17" s="13"/>
      <c r="AE17" s="13"/>
      <c r="AF17" s="13"/>
      <c r="AG17" s="13"/>
      <c r="AH17" s="13"/>
      <c r="AI17" s="13"/>
      <c r="AJ17" s="13">
        <f t="shared" ref="AJ17:AJ53" si="2">AG17+AH17+AF17+AE17+AD17+AC17+AB17+AA17+Z17+Y17+X17+W17+V17</f>
        <v>0</v>
      </c>
      <c r="AK17" s="13">
        <f t="shared" ref="AK17:AK51" si="3">AJ17+AI17</f>
        <v>0</v>
      </c>
      <c r="AL17" s="13"/>
      <c r="AM17" s="26"/>
      <c r="AN17" s="9">
        <f t="shared" ref="AN17:AN53" si="4">SUM(S17,AK17)</f>
        <v>50</v>
      </c>
      <c r="AO17" s="9">
        <f t="shared" ref="AO17:AO53" si="5">SUM(U17,AM17)</f>
        <v>2</v>
      </c>
    </row>
    <row r="18" spans="1:41" ht="15" customHeight="1" x14ac:dyDescent="0.2">
      <c r="A18" s="18">
        <v>2</v>
      </c>
      <c r="B18" s="38" t="s">
        <v>12</v>
      </c>
      <c r="C18" s="22" t="s">
        <v>37</v>
      </c>
      <c r="D18" s="15"/>
      <c r="E18" s="14">
        <v>30</v>
      </c>
      <c r="F18" s="13"/>
      <c r="G18" s="13"/>
      <c r="H18" s="13"/>
      <c r="I18" s="13"/>
      <c r="J18" s="13"/>
      <c r="K18" s="13"/>
      <c r="L18" s="13"/>
      <c r="M18" s="13"/>
      <c r="N18" s="13"/>
      <c r="O18" s="13"/>
      <c r="P18" s="13"/>
      <c r="Q18" s="13">
        <v>20</v>
      </c>
      <c r="R18" s="13">
        <f t="shared" si="0"/>
        <v>30</v>
      </c>
      <c r="S18" s="13">
        <f t="shared" si="1"/>
        <v>50</v>
      </c>
      <c r="T18" s="31" t="s">
        <v>15</v>
      </c>
      <c r="U18" s="26">
        <v>2</v>
      </c>
      <c r="V18" s="14"/>
      <c r="W18" s="14"/>
      <c r="X18" s="14"/>
      <c r="Y18" s="14"/>
      <c r="Z18" s="14"/>
      <c r="AA18" s="14"/>
      <c r="AB18" s="14"/>
      <c r="AC18" s="14"/>
      <c r="AD18" s="13"/>
      <c r="AE18" s="13"/>
      <c r="AF18" s="13"/>
      <c r="AG18" s="13"/>
      <c r="AH18" s="13"/>
      <c r="AI18" s="13"/>
      <c r="AJ18" s="13">
        <f t="shared" si="2"/>
        <v>0</v>
      </c>
      <c r="AK18" s="13">
        <f t="shared" si="3"/>
        <v>0</v>
      </c>
      <c r="AL18" s="13"/>
      <c r="AM18" s="26"/>
      <c r="AN18" s="9">
        <f t="shared" si="4"/>
        <v>50</v>
      </c>
      <c r="AO18" s="9">
        <f t="shared" si="5"/>
        <v>2</v>
      </c>
    </row>
    <row r="19" spans="1:41" ht="15" customHeight="1" x14ac:dyDescent="0.2">
      <c r="A19" s="18">
        <v>3</v>
      </c>
      <c r="B19" s="38" t="s">
        <v>12</v>
      </c>
      <c r="C19" s="22" t="s">
        <v>37</v>
      </c>
      <c r="D19" s="15"/>
      <c r="E19" s="14"/>
      <c r="F19" s="13"/>
      <c r="G19" s="13">
        <v>15</v>
      </c>
      <c r="H19" s="13"/>
      <c r="I19" s="13"/>
      <c r="J19" s="13"/>
      <c r="K19" s="13"/>
      <c r="L19" s="13"/>
      <c r="M19" s="13"/>
      <c r="N19" s="13"/>
      <c r="O19" s="13"/>
      <c r="P19" s="13"/>
      <c r="Q19" s="13">
        <v>35</v>
      </c>
      <c r="R19" s="13">
        <f t="shared" si="0"/>
        <v>15</v>
      </c>
      <c r="S19" s="13">
        <f t="shared" si="1"/>
        <v>50</v>
      </c>
      <c r="T19" s="31" t="s">
        <v>15</v>
      </c>
      <c r="U19" s="26">
        <v>2</v>
      </c>
      <c r="V19" s="14"/>
      <c r="W19" s="14"/>
      <c r="X19" s="14"/>
      <c r="Y19" s="14"/>
      <c r="Z19" s="14"/>
      <c r="AA19" s="14"/>
      <c r="AB19" s="14"/>
      <c r="AC19" s="14"/>
      <c r="AD19" s="13"/>
      <c r="AE19" s="13"/>
      <c r="AF19" s="13"/>
      <c r="AG19" s="13"/>
      <c r="AH19" s="13"/>
      <c r="AI19" s="13"/>
      <c r="AJ19" s="13">
        <f t="shared" si="2"/>
        <v>0</v>
      </c>
      <c r="AK19" s="13">
        <f t="shared" si="3"/>
        <v>0</v>
      </c>
      <c r="AL19" s="12"/>
      <c r="AM19" s="26"/>
      <c r="AN19" s="9">
        <f t="shared" si="4"/>
        <v>50</v>
      </c>
      <c r="AO19" s="9">
        <f t="shared" si="5"/>
        <v>2</v>
      </c>
    </row>
    <row r="20" spans="1:41" ht="15" customHeight="1" x14ac:dyDescent="0.2">
      <c r="A20" s="18">
        <v>4</v>
      </c>
      <c r="B20" s="38" t="s">
        <v>12</v>
      </c>
      <c r="C20" s="22" t="s">
        <v>36</v>
      </c>
      <c r="D20" s="15">
        <v>20</v>
      </c>
      <c r="E20" s="14"/>
      <c r="F20" s="13"/>
      <c r="G20" s="13"/>
      <c r="H20" s="13"/>
      <c r="I20" s="13"/>
      <c r="J20" s="13"/>
      <c r="K20" s="13"/>
      <c r="L20" s="13"/>
      <c r="M20" s="13"/>
      <c r="N20" s="13"/>
      <c r="O20" s="13"/>
      <c r="P20" s="13"/>
      <c r="Q20" s="13">
        <v>30</v>
      </c>
      <c r="R20" s="13">
        <f t="shared" si="0"/>
        <v>20</v>
      </c>
      <c r="S20" s="13">
        <f t="shared" si="1"/>
        <v>50</v>
      </c>
      <c r="T20" s="34" t="s">
        <v>26</v>
      </c>
      <c r="U20" s="26">
        <v>2</v>
      </c>
      <c r="V20" s="14"/>
      <c r="W20" s="14"/>
      <c r="X20" s="14"/>
      <c r="Y20" s="14"/>
      <c r="Z20" s="14"/>
      <c r="AA20" s="14"/>
      <c r="AB20" s="14"/>
      <c r="AC20" s="14"/>
      <c r="AD20" s="13"/>
      <c r="AE20" s="13"/>
      <c r="AF20" s="13"/>
      <c r="AG20" s="13"/>
      <c r="AH20" s="13"/>
      <c r="AI20" s="13"/>
      <c r="AJ20" s="13">
        <f t="shared" si="2"/>
        <v>0</v>
      </c>
      <c r="AK20" s="13">
        <f t="shared" si="3"/>
        <v>0</v>
      </c>
      <c r="AL20" s="12"/>
      <c r="AM20" s="26"/>
      <c r="AN20" s="9">
        <f t="shared" si="4"/>
        <v>50</v>
      </c>
      <c r="AO20" s="9">
        <f t="shared" si="5"/>
        <v>2</v>
      </c>
    </row>
    <row r="21" spans="1:41" ht="15" customHeight="1" x14ac:dyDescent="0.2">
      <c r="A21" s="18">
        <v>5</v>
      </c>
      <c r="B21" s="38" t="s">
        <v>12</v>
      </c>
      <c r="C21" s="22" t="s">
        <v>36</v>
      </c>
      <c r="D21" s="15"/>
      <c r="E21" s="14"/>
      <c r="F21" s="13"/>
      <c r="G21" s="13"/>
      <c r="H21" s="13"/>
      <c r="I21" s="13">
        <v>25</v>
      </c>
      <c r="J21" s="13"/>
      <c r="K21" s="13"/>
      <c r="L21" s="13"/>
      <c r="M21" s="13"/>
      <c r="N21" s="13"/>
      <c r="O21" s="13"/>
      <c r="P21" s="13"/>
      <c r="Q21" s="13">
        <v>25</v>
      </c>
      <c r="R21" s="13">
        <f t="shared" si="0"/>
        <v>25</v>
      </c>
      <c r="S21" s="13">
        <f t="shared" si="1"/>
        <v>50</v>
      </c>
      <c r="T21" s="31" t="s">
        <v>15</v>
      </c>
      <c r="U21" s="26">
        <v>2</v>
      </c>
      <c r="V21" s="14"/>
      <c r="W21" s="14"/>
      <c r="X21" s="14"/>
      <c r="Y21" s="14"/>
      <c r="Z21" s="14"/>
      <c r="AA21" s="14"/>
      <c r="AB21" s="14"/>
      <c r="AC21" s="14"/>
      <c r="AD21" s="13"/>
      <c r="AE21" s="13"/>
      <c r="AF21" s="13"/>
      <c r="AG21" s="13"/>
      <c r="AH21" s="13"/>
      <c r="AI21" s="13"/>
      <c r="AJ21" s="13">
        <f t="shared" si="2"/>
        <v>0</v>
      </c>
      <c r="AK21" s="13">
        <f t="shared" si="3"/>
        <v>0</v>
      </c>
      <c r="AL21" s="12"/>
      <c r="AM21" s="26"/>
      <c r="AN21" s="9">
        <f t="shared" si="4"/>
        <v>50</v>
      </c>
      <c r="AO21" s="9">
        <f t="shared" si="5"/>
        <v>2</v>
      </c>
    </row>
    <row r="22" spans="1:41" ht="15" customHeight="1" x14ac:dyDescent="0.2">
      <c r="A22" s="18">
        <v>6</v>
      </c>
      <c r="B22" s="38" t="s">
        <v>12</v>
      </c>
      <c r="C22" s="22" t="s">
        <v>35</v>
      </c>
      <c r="D22" s="15">
        <v>15</v>
      </c>
      <c r="E22" s="14"/>
      <c r="F22" s="13"/>
      <c r="G22" s="13"/>
      <c r="H22" s="13"/>
      <c r="I22" s="13"/>
      <c r="J22" s="13"/>
      <c r="K22" s="13"/>
      <c r="L22" s="13"/>
      <c r="M22" s="13"/>
      <c r="N22" s="13"/>
      <c r="O22" s="13"/>
      <c r="P22" s="13"/>
      <c r="Q22" s="13">
        <v>35</v>
      </c>
      <c r="R22" s="13">
        <f t="shared" si="0"/>
        <v>15</v>
      </c>
      <c r="S22" s="13">
        <f t="shared" si="1"/>
        <v>50</v>
      </c>
      <c r="T22" s="34" t="s">
        <v>26</v>
      </c>
      <c r="U22" s="26">
        <v>2</v>
      </c>
      <c r="V22" s="14"/>
      <c r="W22" s="14"/>
      <c r="X22" s="14"/>
      <c r="Y22" s="14"/>
      <c r="Z22" s="14"/>
      <c r="AA22" s="14"/>
      <c r="AB22" s="14"/>
      <c r="AC22" s="14"/>
      <c r="AD22" s="13"/>
      <c r="AE22" s="13"/>
      <c r="AF22" s="13"/>
      <c r="AG22" s="13"/>
      <c r="AH22" s="13"/>
      <c r="AI22" s="13"/>
      <c r="AJ22" s="13">
        <f t="shared" si="2"/>
        <v>0</v>
      </c>
      <c r="AK22" s="13">
        <f t="shared" si="3"/>
        <v>0</v>
      </c>
      <c r="AL22" s="13"/>
      <c r="AM22" s="26"/>
      <c r="AN22" s="9">
        <f t="shared" si="4"/>
        <v>50</v>
      </c>
      <c r="AO22" s="9">
        <f t="shared" si="5"/>
        <v>2</v>
      </c>
    </row>
    <row r="23" spans="1:41" ht="15" customHeight="1" x14ac:dyDescent="0.2">
      <c r="A23" s="18">
        <v>7</v>
      </c>
      <c r="B23" s="38" t="s">
        <v>12</v>
      </c>
      <c r="C23" s="22" t="s">
        <v>35</v>
      </c>
      <c r="D23" s="15"/>
      <c r="E23" s="14">
        <v>15</v>
      </c>
      <c r="F23" s="13"/>
      <c r="G23" s="13"/>
      <c r="H23" s="13"/>
      <c r="I23" s="13"/>
      <c r="J23" s="13"/>
      <c r="K23" s="13"/>
      <c r="L23" s="13"/>
      <c r="M23" s="13"/>
      <c r="N23" s="13"/>
      <c r="O23" s="13"/>
      <c r="P23" s="13"/>
      <c r="Q23" s="13">
        <v>10</v>
      </c>
      <c r="R23" s="13">
        <f t="shared" si="0"/>
        <v>15</v>
      </c>
      <c r="S23" s="13">
        <f t="shared" si="1"/>
        <v>25</v>
      </c>
      <c r="T23" s="31" t="s">
        <v>15</v>
      </c>
      <c r="U23" s="26">
        <v>1</v>
      </c>
      <c r="V23" s="14"/>
      <c r="W23" s="14"/>
      <c r="X23" s="14"/>
      <c r="Y23" s="14"/>
      <c r="Z23" s="14"/>
      <c r="AA23" s="14"/>
      <c r="AB23" s="14"/>
      <c r="AC23" s="14"/>
      <c r="AD23" s="13"/>
      <c r="AE23" s="13"/>
      <c r="AF23" s="13"/>
      <c r="AG23" s="13"/>
      <c r="AH23" s="13"/>
      <c r="AI23" s="13"/>
      <c r="AJ23" s="13">
        <f t="shared" si="2"/>
        <v>0</v>
      </c>
      <c r="AK23" s="13">
        <f t="shared" si="3"/>
        <v>0</v>
      </c>
      <c r="AL23" s="39"/>
      <c r="AM23" s="26"/>
      <c r="AN23" s="9">
        <f t="shared" si="4"/>
        <v>25</v>
      </c>
      <c r="AO23" s="9">
        <f t="shared" si="5"/>
        <v>1</v>
      </c>
    </row>
    <row r="24" spans="1:41" ht="15" customHeight="1" x14ac:dyDescent="0.2">
      <c r="A24" s="18">
        <v>8</v>
      </c>
      <c r="B24" s="38" t="s">
        <v>12</v>
      </c>
      <c r="C24" s="22" t="s">
        <v>35</v>
      </c>
      <c r="D24" s="15"/>
      <c r="E24" s="14"/>
      <c r="F24" s="13"/>
      <c r="G24" s="13"/>
      <c r="H24" s="13"/>
      <c r="I24" s="13">
        <v>30</v>
      </c>
      <c r="J24" s="13"/>
      <c r="K24" s="13"/>
      <c r="L24" s="13"/>
      <c r="M24" s="13"/>
      <c r="N24" s="13"/>
      <c r="O24" s="13"/>
      <c r="P24" s="13"/>
      <c r="Q24" s="13">
        <v>20</v>
      </c>
      <c r="R24" s="13">
        <f t="shared" si="0"/>
        <v>30</v>
      </c>
      <c r="S24" s="13">
        <f t="shared" si="1"/>
        <v>50</v>
      </c>
      <c r="T24" s="31" t="s">
        <v>15</v>
      </c>
      <c r="U24" s="26">
        <v>2</v>
      </c>
      <c r="V24" s="14"/>
      <c r="W24" s="14"/>
      <c r="X24" s="14"/>
      <c r="Y24" s="14"/>
      <c r="Z24" s="14"/>
      <c r="AA24" s="14"/>
      <c r="AB24" s="14"/>
      <c r="AC24" s="14"/>
      <c r="AD24" s="13"/>
      <c r="AE24" s="13"/>
      <c r="AF24" s="13"/>
      <c r="AG24" s="13"/>
      <c r="AH24" s="13"/>
      <c r="AI24" s="13"/>
      <c r="AJ24" s="13">
        <f t="shared" si="2"/>
        <v>0</v>
      </c>
      <c r="AK24" s="13">
        <f t="shared" si="3"/>
        <v>0</v>
      </c>
      <c r="AL24" s="12"/>
      <c r="AM24" s="26"/>
      <c r="AN24" s="9">
        <f t="shared" si="4"/>
        <v>50</v>
      </c>
      <c r="AO24" s="9">
        <f t="shared" si="5"/>
        <v>2</v>
      </c>
    </row>
    <row r="25" spans="1:41" ht="15" customHeight="1" x14ac:dyDescent="0.2">
      <c r="A25" s="18">
        <v>9</v>
      </c>
      <c r="B25" s="38" t="s">
        <v>12</v>
      </c>
      <c r="C25" s="22" t="s">
        <v>34</v>
      </c>
      <c r="D25" s="15"/>
      <c r="E25" s="14"/>
      <c r="F25" s="13"/>
      <c r="G25" s="13"/>
      <c r="H25" s="13"/>
      <c r="I25" s="13"/>
      <c r="J25" s="13"/>
      <c r="K25" s="13"/>
      <c r="L25" s="13"/>
      <c r="M25" s="13"/>
      <c r="N25" s="13"/>
      <c r="O25" s="13"/>
      <c r="P25" s="13"/>
      <c r="Q25" s="13"/>
      <c r="R25" s="13">
        <f t="shared" si="0"/>
        <v>0</v>
      </c>
      <c r="S25" s="13">
        <f t="shared" si="1"/>
        <v>0</v>
      </c>
      <c r="T25" s="31"/>
      <c r="U25" s="26"/>
      <c r="V25" s="14">
        <v>30</v>
      </c>
      <c r="W25" s="14"/>
      <c r="X25" s="14"/>
      <c r="Y25" s="14"/>
      <c r="Z25" s="14"/>
      <c r="AA25" s="14"/>
      <c r="AB25" s="14"/>
      <c r="AC25" s="14"/>
      <c r="AD25" s="13"/>
      <c r="AE25" s="13"/>
      <c r="AF25" s="13"/>
      <c r="AG25" s="13"/>
      <c r="AH25" s="13"/>
      <c r="AI25" s="13">
        <v>20</v>
      </c>
      <c r="AJ25" s="13">
        <f t="shared" si="2"/>
        <v>30</v>
      </c>
      <c r="AK25" s="13">
        <f t="shared" si="3"/>
        <v>50</v>
      </c>
      <c r="AL25" s="39" t="s">
        <v>26</v>
      </c>
      <c r="AM25" s="26">
        <v>2</v>
      </c>
      <c r="AN25" s="9">
        <f t="shared" si="4"/>
        <v>50</v>
      </c>
      <c r="AO25" s="9">
        <f t="shared" si="5"/>
        <v>2</v>
      </c>
    </row>
    <row r="26" spans="1:41" s="37" customFormat="1" ht="16.5" customHeight="1" x14ac:dyDescent="0.25">
      <c r="A26" s="18">
        <v>10</v>
      </c>
      <c r="B26" s="38" t="s">
        <v>12</v>
      </c>
      <c r="C26" s="22" t="s">
        <v>34</v>
      </c>
      <c r="D26" s="15"/>
      <c r="E26" s="14"/>
      <c r="F26" s="13"/>
      <c r="G26" s="13"/>
      <c r="H26" s="13"/>
      <c r="I26" s="13"/>
      <c r="J26" s="13"/>
      <c r="K26" s="13"/>
      <c r="L26" s="13"/>
      <c r="M26" s="13"/>
      <c r="N26" s="13"/>
      <c r="O26" s="13"/>
      <c r="P26" s="13"/>
      <c r="Q26" s="13"/>
      <c r="R26" s="13">
        <f t="shared" si="0"/>
        <v>0</v>
      </c>
      <c r="S26" s="13">
        <f t="shared" si="1"/>
        <v>0</v>
      </c>
      <c r="T26" s="31"/>
      <c r="U26" s="26"/>
      <c r="V26" s="14"/>
      <c r="W26" s="14">
        <v>15</v>
      </c>
      <c r="X26" s="14"/>
      <c r="Y26" s="14"/>
      <c r="Z26" s="14"/>
      <c r="AA26" s="14"/>
      <c r="AB26" s="14"/>
      <c r="AC26" s="14"/>
      <c r="AD26" s="13"/>
      <c r="AE26" s="13"/>
      <c r="AF26" s="13"/>
      <c r="AG26" s="13"/>
      <c r="AH26" s="13"/>
      <c r="AI26" s="13">
        <v>10</v>
      </c>
      <c r="AJ26" s="13">
        <f t="shared" si="2"/>
        <v>15</v>
      </c>
      <c r="AK26" s="13">
        <f t="shared" si="3"/>
        <v>25</v>
      </c>
      <c r="AL26" s="12" t="s">
        <v>15</v>
      </c>
      <c r="AM26" s="26">
        <v>1</v>
      </c>
      <c r="AN26" s="9">
        <f t="shared" si="4"/>
        <v>25</v>
      </c>
      <c r="AO26" s="9">
        <f t="shared" si="5"/>
        <v>1</v>
      </c>
    </row>
    <row r="27" spans="1:41" s="37" customFormat="1" ht="16.5" customHeight="1" x14ac:dyDescent="0.25">
      <c r="A27" s="18">
        <v>11</v>
      </c>
      <c r="B27" s="38" t="s">
        <v>12</v>
      </c>
      <c r="C27" s="22" t="s">
        <v>34</v>
      </c>
      <c r="D27" s="15"/>
      <c r="E27" s="14"/>
      <c r="F27" s="13"/>
      <c r="G27" s="13"/>
      <c r="H27" s="13"/>
      <c r="I27" s="13"/>
      <c r="J27" s="13"/>
      <c r="K27" s="13"/>
      <c r="L27" s="13"/>
      <c r="M27" s="13"/>
      <c r="N27" s="13"/>
      <c r="O27" s="13"/>
      <c r="P27" s="13"/>
      <c r="Q27" s="13"/>
      <c r="R27" s="13">
        <f t="shared" si="0"/>
        <v>0</v>
      </c>
      <c r="S27" s="13">
        <f t="shared" si="1"/>
        <v>0</v>
      </c>
      <c r="T27" s="34"/>
      <c r="U27" s="26"/>
      <c r="V27" s="14"/>
      <c r="W27" s="14"/>
      <c r="X27" s="14"/>
      <c r="Y27" s="14"/>
      <c r="Z27" s="14"/>
      <c r="AA27" s="14">
        <v>30</v>
      </c>
      <c r="AB27" s="14"/>
      <c r="AC27" s="14"/>
      <c r="AD27" s="13"/>
      <c r="AE27" s="13"/>
      <c r="AF27" s="13"/>
      <c r="AG27" s="13"/>
      <c r="AH27" s="13"/>
      <c r="AI27" s="13">
        <v>20</v>
      </c>
      <c r="AJ27" s="13">
        <f t="shared" si="2"/>
        <v>30</v>
      </c>
      <c r="AK27" s="13">
        <f t="shared" si="3"/>
        <v>50</v>
      </c>
      <c r="AL27" s="12" t="s">
        <v>15</v>
      </c>
      <c r="AM27" s="26">
        <v>2</v>
      </c>
      <c r="AN27" s="9">
        <f t="shared" si="4"/>
        <v>50</v>
      </c>
      <c r="AO27" s="9">
        <f t="shared" si="5"/>
        <v>2</v>
      </c>
    </row>
    <row r="28" spans="1:41" s="37" customFormat="1" ht="21" customHeight="1" x14ac:dyDescent="0.25">
      <c r="A28" s="18">
        <v>12</v>
      </c>
      <c r="B28" s="38" t="s">
        <v>12</v>
      </c>
      <c r="C28" s="22" t="s">
        <v>33</v>
      </c>
      <c r="D28" s="15">
        <v>30</v>
      </c>
      <c r="E28" s="14"/>
      <c r="F28" s="13"/>
      <c r="G28" s="13"/>
      <c r="H28" s="13"/>
      <c r="I28" s="13"/>
      <c r="J28" s="13"/>
      <c r="K28" s="13"/>
      <c r="L28" s="13"/>
      <c r="M28" s="13"/>
      <c r="N28" s="13"/>
      <c r="O28" s="13"/>
      <c r="P28" s="13"/>
      <c r="Q28" s="13">
        <v>20</v>
      </c>
      <c r="R28" s="13">
        <f t="shared" si="0"/>
        <v>30</v>
      </c>
      <c r="S28" s="13">
        <f t="shared" si="1"/>
        <v>50</v>
      </c>
      <c r="T28" s="34" t="s">
        <v>26</v>
      </c>
      <c r="U28" s="26">
        <v>2</v>
      </c>
      <c r="V28" s="14"/>
      <c r="W28" s="14"/>
      <c r="X28" s="14"/>
      <c r="Y28" s="14"/>
      <c r="Z28" s="14"/>
      <c r="AA28" s="14"/>
      <c r="AB28" s="14"/>
      <c r="AC28" s="14"/>
      <c r="AD28" s="13"/>
      <c r="AE28" s="13"/>
      <c r="AF28" s="13"/>
      <c r="AG28" s="13"/>
      <c r="AH28" s="13"/>
      <c r="AI28" s="13"/>
      <c r="AJ28" s="13">
        <f t="shared" si="2"/>
        <v>0</v>
      </c>
      <c r="AK28" s="13">
        <f t="shared" si="3"/>
        <v>0</v>
      </c>
      <c r="AL28" s="12"/>
      <c r="AM28" s="26"/>
      <c r="AN28" s="9">
        <f t="shared" si="4"/>
        <v>50</v>
      </c>
      <c r="AO28" s="9">
        <f t="shared" si="5"/>
        <v>2</v>
      </c>
    </row>
    <row r="29" spans="1:41" ht="18.75" customHeight="1" x14ac:dyDescent="0.2">
      <c r="A29" s="18">
        <v>13</v>
      </c>
      <c r="B29" s="38" t="s">
        <v>12</v>
      </c>
      <c r="C29" s="22" t="s">
        <v>33</v>
      </c>
      <c r="D29" s="15"/>
      <c r="E29" s="14">
        <v>15</v>
      </c>
      <c r="F29" s="13"/>
      <c r="G29" s="13"/>
      <c r="H29" s="13"/>
      <c r="I29" s="13"/>
      <c r="J29" s="13"/>
      <c r="K29" s="13"/>
      <c r="L29" s="13"/>
      <c r="M29" s="13"/>
      <c r="N29" s="13"/>
      <c r="O29" s="13"/>
      <c r="P29" s="13"/>
      <c r="Q29" s="13">
        <v>10</v>
      </c>
      <c r="R29" s="13">
        <f t="shared" si="0"/>
        <v>15</v>
      </c>
      <c r="S29" s="13">
        <f t="shared" si="1"/>
        <v>25</v>
      </c>
      <c r="T29" s="31" t="s">
        <v>15</v>
      </c>
      <c r="U29" s="26">
        <v>1</v>
      </c>
      <c r="V29" s="14"/>
      <c r="W29" s="14"/>
      <c r="X29" s="14"/>
      <c r="Y29" s="14"/>
      <c r="Z29" s="14"/>
      <c r="AA29" s="14"/>
      <c r="AB29" s="14"/>
      <c r="AC29" s="14"/>
      <c r="AD29" s="13"/>
      <c r="AE29" s="13"/>
      <c r="AF29" s="13"/>
      <c r="AG29" s="13"/>
      <c r="AH29" s="13"/>
      <c r="AI29" s="13"/>
      <c r="AJ29" s="13">
        <f t="shared" si="2"/>
        <v>0</v>
      </c>
      <c r="AK29" s="13">
        <f t="shared" si="3"/>
        <v>0</v>
      </c>
      <c r="AL29" s="12"/>
      <c r="AM29" s="26"/>
      <c r="AN29" s="9">
        <f t="shared" si="4"/>
        <v>25</v>
      </c>
      <c r="AO29" s="9">
        <f t="shared" si="5"/>
        <v>1</v>
      </c>
    </row>
    <row r="30" spans="1:41" ht="19.5" customHeight="1" x14ac:dyDescent="0.2">
      <c r="A30" s="18">
        <v>14</v>
      </c>
      <c r="B30" s="38" t="s">
        <v>12</v>
      </c>
      <c r="C30" s="22" t="s">
        <v>33</v>
      </c>
      <c r="D30" s="15"/>
      <c r="E30" s="14"/>
      <c r="F30" s="13"/>
      <c r="G30" s="13"/>
      <c r="H30" s="13"/>
      <c r="I30" s="13">
        <v>30</v>
      </c>
      <c r="J30" s="13"/>
      <c r="K30" s="13"/>
      <c r="L30" s="13"/>
      <c r="M30" s="13"/>
      <c r="N30" s="13"/>
      <c r="O30" s="13"/>
      <c r="P30" s="13"/>
      <c r="Q30" s="13">
        <v>20</v>
      </c>
      <c r="R30" s="13">
        <f t="shared" si="0"/>
        <v>30</v>
      </c>
      <c r="S30" s="13">
        <f t="shared" si="1"/>
        <v>50</v>
      </c>
      <c r="T30" s="31" t="s">
        <v>15</v>
      </c>
      <c r="U30" s="26">
        <v>2</v>
      </c>
      <c r="V30" s="14"/>
      <c r="W30" s="14"/>
      <c r="X30" s="14"/>
      <c r="Y30" s="14"/>
      <c r="Z30" s="14"/>
      <c r="AA30" s="14"/>
      <c r="AB30" s="14"/>
      <c r="AC30" s="14"/>
      <c r="AD30" s="13"/>
      <c r="AE30" s="13"/>
      <c r="AF30" s="13"/>
      <c r="AG30" s="13"/>
      <c r="AH30" s="13"/>
      <c r="AI30" s="13"/>
      <c r="AJ30" s="13">
        <f t="shared" si="2"/>
        <v>0</v>
      </c>
      <c r="AK30" s="13">
        <f t="shared" si="3"/>
        <v>0</v>
      </c>
      <c r="AL30" s="12"/>
      <c r="AM30" s="26"/>
      <c r="AN30" s="9">
        <f t="shared" si="4"/>
        <v>50</v>
      </c>
      <c r="AO30" s="9">
        <f t="shared" si="5"/>
        <v>2</v>
      </c>
    </row>
    <row r="31" spans="1:41" ht="15" customHeight="1" x14ac:dyDescent="0.2">
      <c r="A31" s="18">
        <v>15</v>
      </c>
      <c r="B31" s="17" t="s">
        <v>12</v>
      </c>
      <c r="C31" s="22" t="s">
        <v>32</v>
      </c>
      <c r="D31" s="15"/>
      <c r="E31" s="33"/>
      <c r="F31" s="32"/>
      <c r="G31" s="32"/>
      <c r="H31" s="32"/>
      <c r="I31" s="32"/>
      <c r="J31" s="32"/>
      <c r="K31" s="32"/>
      <c r="L31" s="32"/>
      <c r="M31" s="32"/>
      <c r="N31" s="32"/>
      <c r="O31" s="32"/>
      <c r="P31" s="32"/>
      <c r="Q31" s="32"/>
      <c r="R31" s="13">
        <f t="shared" si="0"/>
        <v>0</v>
      </c>
      <c r="S31" s="13">
        <f t="shared" si="1"/>
        <v>0</v>
      </c>
      <c r="T31" s="31"/>
      <c r="U31" s="26"/>
      <c r="V31" s="33">
        <v>30</v>
      </c>
      <c r="W31" s="33"/>
      <c r="X31" s="33"/>
      <c r="Y31" s="33"/>
      <c r="Z31" s="33"/>
      <c r="AA31" s="33"/>
      <c r="AB31" s="33"/>
      <c r="AC31" s="33"/>
      <c r="AD31" s="32"/>
      <c r="AE31" s="32"/>
      <c r="AF31" s="32"/>
      <c r="AG31" s="32"/>
      <c r="AH31" s="32"/>
      <c r="AI31" s="32">
        <v>20</v>
      </c>
      <c r="AJ31" s="13">
        <f t="shared" si="2"/>
        <v>30</v>
      </c>
      <c r="AK31" s="13">
        <f t="shared" si="3"/>
        <v>50</v>
      </c>
      <c r="AL31" s="34" t="s">
        <v>26</v>
      </c>
      <c r="AM31" s="26">
        <v>2</v>
      </c>
      <c r="AN31" s="9">
        <f t="shared" si="4"/>
        <v>50</v>
      </c>
      <c r="AO31" s="9">
        <f t="shared" si="5"/>
        <v>2</v>
      </c>
    </row>
    <row r="32" spans="1:41" s="37" customFormat="1" ht="16.5" customHeight="1" x14ac:dyDescent="0.25">
      <c r="A32" s="18">
        <v>16</v>
      </c>
      <c r="B32" s="17" t="s">
        <v>12</v>
      </c>
      <c r="C32" s="22" t="s">
        <v>32</v>
      </c>
      <c r="D32" s="15"/>
      <c r="E32" s="33"/>
      <c r="F32" s="32"/>
      <c r="G32" s="32"/>
      <c r="H32" s="32"/>
      <c r="I32" s="32"/>
      <c r="J32" s="32"/>
      <c r="K32" s="32"/>
      <c r="L32" s="32"/>
      <c r="M32" s="32"/>
      <c r="N32" s="32"/>
      <c r="O32" s="32"/>
      <c r="P32" s="32"/>
      <c r="Q32" s="32"/>
      <c r="R32" s="13">
        <f t="shared" si="0"/>
        <v>0</v>
      </c>
      <c r="S32" s="13">
        <f t="shared" si="1"/>
        <v>0</v>
      </c>
      <c r="T32" s="31"/>
      <c r="U32" s="26"/>
      <c r="V32" s="33"/>
      <c r="W32" s="33">
        <v>15</v>
      </c>
      <c r="X32" s="33"/>
      <c r="Y32" s="33"/>
      <c r="Z32" s="33"/>
      <c r="AA32" s="33"/>
      <c r="AB32" s="33"/>
      <c r="AC32" s="33"/>
      <c r="AD32" s="32"/>
      <c r="AE32" s="32"/>
      <c r="AF32" s="32"/>
      <c r="AG32" s="32"/>
      <c r="AH32" s="32"/>
      <c r="AI32" s="32">
        <v>10</v>
      </c>
      <c r="AJ32" s="13">
        <f t="shared" si="2"/>
        <v>15</v>
      </c>
      <c r="AK32" s="13">
        <f t="shared" si="3"/>
        <v>25</v>
      </c>
      <c r="AL32" s="31" t="s">
        <v>15</v>
      </c>
      <c r="AM32" s="26">
        <v>1</v>
      </c>
      <c r="AN32" s="9">
        <f t="shared" si="4"/>
        <v>25</v>
      </c>
      <c r="AO32" s="9">
        <f t="shared" si="5"/>
        <v>1</v>
      </c>
    </row>
    <row r="33" spans="1:41" ht="16.5" customHeight="1" x14ac:dyDescent="0.2">
      <c r="A33" s="18">
        <v>17</v>
      </c>
      <c r="B33" s="17" t="s">
        <v>12</v>
      </c>
      <c r="C33" s="22" t="s">
        <v>32</v>
      </c>
      <c r="D33" s="15"/>
      <c r="E33" s="33"/>
      <c r="F33" s="32"/>
      <c r="G33" s="32"/>
      <c r="H33" s="32"/>
      <c r="I33" s="32"/>
      <c r="J33" s="32"/>
      <c r="K33" s="32"/>
      <c r="L33" s="32"/>
      <c r="M33" s="32"/>
      <c r="N33" s="32"/>
      <c r="O33" s="32"/>
      <c r="P33" s="32"/>
      <c r="Q33" s="32"/>
      <c r="R33" s="13">
        <f t="shared" si="0"/>
        <v>0</v>
      </c>
      <c r="S33" s="13">
        <f t="shared" si="1"/>
        <v>0</v>
      </c>
      <c r="T33" s="31"/>
      <c r="U33" s="26"/>
      <c r="V33" s="33"/>
      <c r="W33" s="33"/>
      <c r="X33" s="33"/>
      <c r="Y33" s="33"/>
      <c r="Z33" s="33"/>
      <c r="AA33" s="33">
        <v>30</v>
      </c>
      <c r="AB33" s="33"/>
      <c r="AC33" s="33"/>
      <c r="AD33" s="32"/>
      <c r="AE33" s="32"/>
      <c r="AF33" s="32"/>
      <c r="AG33" s="32"/>
      <c r="AH33" s="32"/>
      <c r="AI33" s="32">
        <v>20</v>
      </c>
      <c r="AJ33" s="13">
        <f t="shared" si="2"/>
        <v>30</v>
      </c>
      <c r="AK33" s="13">
        <f t="shared" si="3"/>
        <v>50</v>
      </c>
      <c r="AL33" s="31" t="s">
        <v>15</v>
      </c>
      <c r="AM33" s="26">
        <v>2</v>
      </c>
      <c r="AN33" s="9">
        <f t="shared" si="4"/>
        <v>50</v>
      </c>
      <c r="AO33" s="9">
        <f t="shared" si="5"/>
        <v>2</v>
      </c>
    </row>
    <row r="34" spans="1:41" ht="16.5" customHeight="1" x14ac:dyDescent="0.2">
      <c r="A34" s="18">
        <v>18</v>
      </c>
      <c r="B34" s="17" t="s">
        <v>12</v>
      </c>
      <c r="C34" s="22" t="s">
        <v>31</v>
      </c>
      <c r="D34" s="15">
        <v>10</v>
      </c>
      <c r="E34" s="33"/>
      <c r="F34" s="32"/>
      <c r="G34" s="32"/>
      <c r="H34" s="32"/>
      <c r="I34" s="32"/>
      <c r="J34" s="32"/>
      <c r="K34" s="32"/>
      <c r="L34" s="32"/>
      <c r="M34" s="32"/>
      <c r="N34" s="32"/>
      <c r="O34" s="32"/>
      <c r="P34" s="32"/>
      <c r="Q34" s="32">
        <v>15</v>
      </c>
      <c r="R34" s="13">
        <f t="shared" si="0"/>
        <v>10</v>
      </c>
      <c r="S34" s="13">
        <f t="shared" si="1"/>
        <v>25</v>
      </c>
      <c r="T34" s="34" t="s">
        <v>15</v>
      </c>
      <c r="U34" s="26">
        <v>1</v>
      </c>
      <c r="V34" s="33"/>
      <c r="W34" s="33"/>
      <c r="X34" s="33"/>
      <c r="Y34" s="33"/>
      <c r="Z34" s="33"/>
      <c r="AA34" s="33"/>
      <c r="AB34" s="33"/>
      <c r="AC34" s="33"/>
      <c r="AD34" s="32"/>
      <c r="AE34" s="32"/>
      <c r="AF34" s="32"/>
      <c r="AG34" s="32"/>
      <c r="AH34" s="32"/>
      <c r="AI34" s="32"/>
      <c r="AJ34" s="13">
        <f t="shared" si="2"/>
        <v>0</v>
      </c>
      <c r="AK34" s="13">
        <f t="shared" si="3"/>
        <v>0</v>
      </c>
      <c r="AL34" s="31"/>
      <c r="AM34" s="26"/>
      <c r="AN34" s="9">
        <f t="shared" si="4"/>
        <v>25</v>
      </c>
      <c r="AO34" s="9">
        <f t="shared" si="5"/>
        <v>1</v>
      </c>
    </row>
    <row r="35" spans="1:41" ht="15" customHeight="1" x14ac:dyDescent="0.2">
      <c r="A35" s="18">
        <v>19</v>
      </c>
      <c r="B35" s="17" t="s">
        <v>12</v>
      </c>
      <c r="C35" s="22" t="s">
        <v>31</v>
      </c>
      <c r="D35" s="15"/>
      <c r="E35" s="33">
        <v>20</v>
      </c>
      <c r="F35" s="32"/>
      <c r="G35" s="32"/>
      <c r="H35" s="32"/>
      <c r="I35" s="32"/>
      <c r="J35" s="32"/>
      <c r="K35" s="32"/>
      <c r="L35" s="32"/>
      <c r="M35" s="32"/>
      <c r="N35" s="32"/>
      <c r="O35" s="32"/>
      <c r="P35" s="32"/>
      <c r="Q35" s="32">
        <v>30</v>
      </c>
      <c r="R35" s="13">
        <f t="shared" si="0"/>
        <v>20</v>
      </c>
      <c r="S35" s="13">
        <f t="shared" si="1"/>
        <v>50</v>
      </c>
      <c r="T35" s="31" t="s">
        <v>15</v>
      </c>
      <c r="U35" s="26">
        <v>2</v>
      </c>
      <c r="V35" s="33"/>
      <c r="W35" s="33"/>
      <c r="X35" s="33"/>
      <c r="Y35" s="33"/>
      <c r="Z35" s="33"/>
      <c r="AA35" s="33"/>
      <c r="AB35" s="33"/>
      <c r="AC35" s="33"/>
      <c r="AD35" s="32"/>
      <c r="AE35" s="32"/>
      <c r="AF35" s="32"/>
      <c r="AG35" s="32"/>
      <c r="AH35" s="32"/>
      <c r="AI35" s="32"/>
      <c r="AJ35" s="13">
        <f t="shared" si="2"/>
        <v>0</v>
      </c>
      <c r="AK35" s="13">
        <f t="shared" si="3"/>
        <v>0</v>
      </c>
      <c r="AL35" s="31"/>
      <c r="AM35" s="26"/>
      <c r="AN35" s="9">
        <f t="shared" si="4"/>
        <v>50</v>
      </c>
      <c r="AO35" s="9">
        <f t="shared" si="5"/>
        <v>2</v>
      </c>
    </row>
    <row r="36" spans="1:41" ht="15" customHeight="1" x14ac:dyDescent="0.2">
      <c r="A36" s="18">
        <v>20</v>
      </c>
      <c r="B36" s="17" t="s">
        <v>12</v>
      </c>
      <c r="C36" s="22" t="s">
        <v>30</v>
      </c>
      <c r="D36" s="15"/>
      <c r="E36" s="33"/>
      <c r="F36" s="32"/>
      <c r="G36" s="32"/>
      <c r="H36" s="32"/>
      <c r="I36" s="32"/>
      <c r="J36" s="32"/>
      <c r="K36" s="32"/>
      <c r="L36" s="32"/>
      <c r="M36" s="32"/>
      <c r="N36" s="32"/>
      <c r="O36" s="32"/>
      <c r="P36" s="32"/>
      <c r="Q36" s="32"/>
      <c r="R36" s="13">
        <f t="shared" si="0"/>
        <v>0</v>
      </c>
      <c r="S36" s="13">
        <f t="shared" si="1"/>
        <v>0</v>
      </c>
      <c r="T36" s="31"/>
      <c r="U36" s="26"/>
      <c r="V36" s="33">
        <v>15</v>
      </c>
      <c r="W36" s="33"/>
      <c r="X36" s="33"/>
      <c r="Y36" s="33"/>
      <c r="Z36" s="33"/>
      <c r="AA36" s="33"/>
      <c r="AB36" s="33"/>
      <c r="AC36" s="33"/>
      <c r="AD36" s="32"/>
      <c r="AE36" s="32"/>
      <c r="AF36" s="32"/>
      <c r="AG36" s="32"/>
      <c r="AH36" s="32"/>
      <c r="AI36" s="32">
        <v>10</v>
      </c>
      <c r="AJ36" s="13">
        <f t="shared" si="2"/>
        <v>15</v>
      </c>
      <c r="AK36" s="13">
        <f t="shared" si="3"/>
        <v>25</v>
      </c>
      <c r="AL36" s="34" t="s">
        <v>26</v>
      </c>
      <c r="AM36" s="26">
        <v>1</v>
      </c>
      <c r="AN36" s="9">
        <f t="shared" si="4"/>
        <v>25</v>
      </c>
      <c r="AO36" s="9">
        <f t="shared" si="5"/>
        <v>1</v>
      </c>
    </row>
    <row r="37" spans="1:41" s="37" customFormat="1" ht="18" customHeight="1" x14ac:dyDescent="0.25">
      <c r="A37" s="18">
        <v>21</v>
      </c>
      <c r="B37" s="17" t="s">
        <v>12</v>
      </c>
      <c r="C37" s="22" t="s">
        <v>30</v>
      </c>
      <c r="D37" s="15"/>
      <c r="E37" s="33"/>
      <c r="F37" s="32"/>
      <c r="G37" s="32"/>
      <c r="H37" s="32"/>
      <c r="I37" s="32"/>
      <c r="J37" s="32"/>
      <c r="K37" s="32"/>
      <c r="L37" s="32"/>
      <c r="M37" s="32"/>
      <c r="N37" s="32"/>
      <c r="O37" s="32"/>
      <c r="P37" s="32"/>
      <c r="Q37" s="32"/>
      <c r="R37" s="13">
        <f t="shared" si="0"/>
        <v>0</v>
      </c>
      <c r="S37" s="13">
        <f t="shared" si="1"/>
        <v>0</v>
      </c>
      <c r="T37" s="31"/>
      <c r="U37" s="26"/>
      <c r="V37" s="33"/>
      <c r="W37" s="33">
        <v>15</v>
      </c>
      <c r="X37" s="33"/>
      <c r="Y37" s="33"/>
      <c r="Z37" s="33"/>
      <c r="AA37" s="33"/>
      <c r="AB37" s="33"/>
      <c r="AC37" s="33"/>
      <c r="AD37" s="32"/>
      <c r="AE37" s="32"/>
      <c r="AF37" s="32"/>
      <c r="AG37" s="32"/>
      <c r="AH37" s="32"/>
      <c r="AI37" s="32">
        <v>10</v>
      </c>
      <c r="AJ37" s="13">
        <f t="shared" si="2"/>
        <v>15</v>
      </c>
      <c r="AK37" s="13">
        <f t="shared" si="3"/>
        <v>25</v>
      </c>
      <c r="AL37" s="31" t="s">
        <v>15</v>
      </c>
      <c r="AM37" s="26">
        <v>1</v>
      </c>
      <c r="AN37" s="9">
        <f t="shared" si="4"/>
        <v>25</v>
      </c>
      <c r="AO37" s="9">
        <f t="shared" si="5"/>
        <v>1</v>
      </c>
    </row>
    <row r="38" spans="1:41" s="37" customFormat="1" ht="16.5" customHeight="1" x14ac:dyDescent="0.25">
      <c r="A38" s="18">
        <v>22</v>
      </c>
      <c r="B38" s="17" t="s">
        <v>12</v>
      </c>
      <c r="C38" s="22" t="s">
        <v>30</v>
      </c>
      <c r="D38" s="15"/>
      <c r="E38" s="33"/>
      <c r="F38" s="32"/>
      <c r="G38" s="32"/>
      <c r="H38" s="32"/>
      <c r="I38" s="32"/>
      <c r="J38" s="32"/>
      <c r="K38" s="32"/>
      <c r="L38" s="32"/>
      <c r="M38" s="32"/>
      <c r="N38" s="32"/>
      <c r="O38" s="32"/>
      <c r="P38" s="32"/>
      <c r="Q38" s="32"/>
      <c r="R38" s="13">
        <f t="shared" si="0"/>
        <v>0</v>
      </c>
      <c r="S38" s="13">
        <f t="shared" si="1"/>
        <v>0</v>
      </c>
      <c r="T38" s="31"/>
      <c r="U38" s="26"/>
      <c r="V38" s="33"/>
      <c r="W38" s="33"/>
      <c r="X38" s="33"/>
      <c r="Y38" s="33">
        <v>30</v>
      </c>
      <c r="Z38" s="33"/>
      <c r="AA38" s="33"/>
      <c r="AB38" s="33"/>
      <c r="AC38" s="33"/>
      <c r="AD38" s="32"/>
      <c r="AE38" s="32"/>
      <c r="AF38" s="32"/>
      <c r="AG38" s="32"/>
      <c r="AH38" s="32"/>
      <c r="AI38" s="32">
        <v>20</v>
      </c>
      <c r="AJ38" s="13">
        <f t="shared" si="2"/>
        <v>30</v>
      </c>
      <c r="AK38" s="13">
        <f t="shared" si="3"/>
        <v>50</v>
      </c>
      <c r="AL38" s="31" t="s">
        <v>15</v>
      </c>
      <c r="AM38" s="26">
        <v>2</v>
      </c>
      <c r="AN38" s="9">
        <f t="shared" si="4"/>
        <v>50</v>
      </c>
      <c r="AO38" s="9">
        <f t="shared" si="5"/>
        <v>2</v>
      </c>
    </row>
    <row r="39" spans="1:41" ht="19.5" customHeight="1" x14ac:dyDescent="0.2">
      <c r="A39" s="18">
        <v>23</v>
      </c>
      <c r="B39" s="17" t="s">
        <v>12</v>
      </c>
      <c r="C39" s="22" t="s">
        <v>29</v>
      </c>
      <c r="D39" s="15">
        <v>15</v>
      </c>
      <c r="E39" s="33"/>
      <c r="F39" s="32"/>
      <c r="G39" s="32"/>
      <c r="H39" s="32"/>
      <c r="I39" s="32"/>
      <c r="J39" s="32"/>
      <c r="K39" s="32"/>
      <c r="L39" s="32"/>
      <c r="M39" s="32"/>
      <c r="N39" s="32"/>
      <c r="O39" s="32"/>
      <c r="P39" s="32"/>
      <c r="Q39" s="32">
        <v>10</v>
      </c>
      <c r="R39" s="13">
        <f t="shared" si="0"/>
        <v>15</v>
      </c>
      <c r="S39" s="13">
        <f t="shared" si="1"/>
        <v>25</v>
      </c>
      <c r="T39" s="31" t="s">
        <v>15</v>
      </c>
      <c r="U39" s="26">
        <v>1</v>
      </c>
      <c r="V39" s="33"/>
      <c r="W39" s="33"/>
      <c r="X39" s="33"/>
      <c r="Y39" s="33"/>
      <c r="Z39" s="33"/>
      <c r="AA39" s="33"/>
      <c r="AB39" s="33"/>
      <c r="AC39" s="33"/>
      <c r="AD39" s="32"/>
      <c r="AE39" s="32"/>
      <c r="AF39" s="32"/>
      <c r="AG39" s="32"/>
      <c r="AH39" s="32"/>
      <c r="AI39" s="32"/>
      <c r="AJ39" s="13">
        <f t="shared" si="2"/>
        <v>0</v>
      </c>
      <c r="AK39" s="13">
        <f t="shared" si="3"/>
        <v>0</v>
      </c>
      <c r="AL39" s="35"/>
      <c r="AM39" s="26"/>
      <c r="AN39" s="9">
        <f t="shared" si="4"/>
        <v>25</v>
      </c>
      <c r="AO39" s="9">
        <f t="shared" si="5"/>
        <v>1</v>
      </c>
    </row>
    <row r="40" spans="1:41" ht="15" customHeight="1" x14ac:dyDescent="0.2">
      <c r="A40" s="18">
        <v>24</v>
      </c>
      <c r="B40" s="17" t="s">
        <v>12</v>
      </c>
      <c r="C40" s="22" t="s">
        <v>28</v>
      </c>
      <c r="D40" s="15"/>
      <c r="E40" s="33"/>
      <c r="F40" s="32"/>
      <c r="G40" s="32"/>
      <c r="H40" s="32"/>
      <c r="I40" s="32"/>
      <c r="J40" s="32"/>
      <c r="K40" s="32"/>
      <c r="L40" s="32"/>
      <c r="M40" s="32"/>
      <c r="N40" s="32"/>
      <c r="O40" s="32"/>
      <c r="P40" s="32"/>
      <c r="Q40" s="32"/>
      <c r="R40" s="13">
        <f t="shared" si="0"/>
        <v>0</v>
      </c>
      <c r="S40" s="13">
        <f t="shared" si="1"/>
        <v>0</v>
      </c>
      <c r="T40" s="31"/>
      <c r="U40" s="26"/>
      <c r="V40" s="33">
        <v>15</v>
      </c>
      <c r="W40" s="33"/>
      <c r="X40" s="33"/>
      <c r="Y40" s="33"/>
      <c r="Z40" s="33"/>
      <c r="AA40" s="33"/>
      <c r="AB40" s="33"/>
      <c r="AC40" s="33"/>
      <c r="AD40" s="32"/>
      <c r="AE40" s="32"/>
      <c r="AF40" s="32"/>
      <c r="AG40" s="32"/>
      <c r="AH40" s="32"/>
      <c r="AI40" s="32">
        <v>10</v>
      </c>
      <c r="AJ40" s="13">
        <f t="shared" si="2"/>
        <v>15</v>
      </c>
      <c r="AK40" s="13">
        <f t="shared" si="3"/>
        <v>25</v>
      </c>
      <c r="AL40" s="36" t="s">
        <v>26</v>
      </c>
      <c r="AM40" s="26">
        <v>1</v>
      </c>
      <c r="AN40" s="9">
        <f t="shared" si="4"/>
        <v>25</v>
      </c>
      <c r="AO40" s="9">
        <f t="shared" si="5"/>
        <v>1</v>
      </c>
    </row>
    <row r="41" spans="1:41" ht="15" customHeight="1" x14ac:dyDescent="0.2">
      <c r="A41" s="18">
        <v>25</v>
      </c>
      <c r="B41" s="17" t="s">
        <v>12</v>
      </c>
      <c r="C41" s="22" t="s">
        <v>28</v>
      </c>
      <c r="D41" s="15"/>
      <c r="E41" s="33"/>
      <c r="F41" s="32"/>
      <c r="G41" s="32"/>
      <c r="H41" s="32"/>
      <c r="I41" s="32"/>
      <c r="J41" s="32"/>
      <c r="K41" s="32"/>
      <c r="L41" s="32"/>
      <c r="M41" s="32"/>
      <c r="N41" s="32"/>
      <c r="O41" s="32"/>
      <c r="P41" s="32"/>
      <c r="Q41" s="32"/>
      <c r="R41" s="13">
        <f t="shared" si="0"/>
        <v>0</v>
      </c>
      <c r="S41" s="13">
        <f t="shared" si="1"/>
        <v>0</v>
      </c>
      <c r="T41" s="31"/>
      <c r="U41" s="26"/>
      <c r="V41" s="33"/>
      <c r="W41" s="33"/>
      <c r="X41" s="33"/>
      <c r="Y41" s="33"/>
      <c r="Z41" s="33"/>
      <c r="AA41" s="33">
        <v>30</v>
      </c>
      <c r="AB41" s="33"/>
      <c r="AC41" s="33"/>
      <c r="AD41" s="32"/>
      <c r="AE41" s="32"/>
      <c r="AF41" s="32"/>
      <c r="AG41" s="32"/>
      <c r="AH41" s="32"/>
      <c r="AI41" s="32">
        <v>20</v>
      </c>
      <c r="AJ41" s="13">
        <f t="shared" si="2"/>
        <v>30</v>
      </c>
      <c r="AK41" s="13">
        <f t="shared" si="3"/>
        <v>50</v>
      </c>
      <c r="AL41" s="35" t="s">
        <v>15</v>
      </c>
      <c r="AM41" s="26">
        <v>2</v>
      </c>
      <c r="AN41" s="9">
        <f t="shared" si="4"/>
        <v>50</v>
      </c>
      <c r="AO41" s="9">
        <f t="shared" si="5"/>
        <v>2</v>
      </c>
    </row>
    <row r="42" spans="1:41" ht="30.75" customHeight="1" x14ac:dyDescent="0.2">
      <c r="A42" s="18">
        <v>26</v>
      </c>
      <c r="B42" s="17" t="s">
        <v>12</v>
      </c>
      <c r="C42" s="22" t="s">
        <v>27</v>
      </c>
      <c r="D42" s="15"/>
      <c r="E42" s="33"/>
      <c r="F42" s="32"/>
      <c r="G42" s="32"/>
      <c r="H42" s="32"/>
      <c r="I42" s="32"/>
      <c r="J42" s="32"/>
      <c r="K42" s="32"/>
      <c r="L42" s="32"/>
      <c r="M42" s="32">
        <v>45</v>
      </c>
      <c r="N42" s="32"/>
      <c r="O42" s="32"/>
      <c r="P42" s="32"/>
      <c r="Q42" s="32">
        <v>5</v>
      </c>
      <c r="R42" s="13">
        <f t="shared" si="0"/>
        <v>45</v>
      </c>
      <c r="S42" s="13">
        <f t="shared" si="1"/>
        <v>50</v>
      </c>
      <c r="T42" s="31" t="s">
        <v>15</v>
      </c>
      <c r="U42" s="26">
        <v>2</v>
      </c>
      <c r="V42" s="33"/>
      <c r="W42" s="33"/>
      <c r="X42" s="33"/>
      <c r="Y42" s="33"/>
      <c r="Z42" s="33"/>
      <c r="AA42" s="33"/>
      <c r="AB42" s="33"/>
      <c r="AC42" s="33"/>
      <c r="AD42" s="32"/>
      <c r="AE42" s="32">
        <v>45</v>
      </c>
      <c r="AF42" s="32"/>
      <c r="AG42" s="32"/>
      <c r="AH42" s="32"/>
      <c r="AI42" s="32">
        <v>55</v>
      </c>
      <c r="AJ42" s="13">
        <f t="shared" si="2"/>
        <v>45</v>
      </c>
      <c r="AK42" s="13">
        <f t="shared" si="3"/>
        <v>100</v>
      </c>
      <c r="AL42" s="34" t="s">
        <v>26</v>
      </c>
      <c r="AM42" s="26">
        <v>4</v>
      </c>
      <c r="AN42" s="9">
        <f t="shared" si="4"/>
        <v>150</v>
      </c>
      <c r="AO42" s="9">
        <f t="shared" si="5"/>
        <v>6</v>
      </c>
    </row>
    <row r="43" spans="1:41" ht="19.5" customHeight="1" x14ac:dyDescent="0.2">
      <c r="A43" s="18">
        <v>27</v>
      </c>
      <c r="B43" s="17" t="s">
        <v>12</v>
      </c>
      <c r="C43" s="22" t="s">
        <v>25</v>
      </c>
      <c r="D43" s="15"/>
      <c r="E43" s="33"/>
      <c r="F43" s="32"/>
      <c r="G43" s="32"/>
      <c r="H43" s="32"/>
      <c r="I43" s="32"/>
      <c r="J43" s="32"/>
      <c r="K43" s="32"/>
      <c r="L43" s="32"/>
      <c r="M43" s="32"/>
      <c r="N43" s="32"/>
      <c r="O43" s="32"/>
      <c r="P43" s="32"/>
      <c r="Q43" s="32"/>
      <c r="R43" s="13">
        <f t="shared" si="0"/>
        <v>0</v>
      </c>
      <c r="S43" s="13">
        <f t="shared" si="1"/>
        <v>0</v>
      </c>
      <c r="T43" s="31"/>
      <c r="U43" s="26"/>
      <c r="V43" s="33">
        <v>15</v>
      </c>
      <c r="W43" s="33"/>
      <c r="X43" s="33"/>
      <c r="Y43" s="33"/>
      <c r="Z43" s="33"/>
      <c r="AA43" s="33"/>
      <c r="AB43" s="33"/>
      <c r="AC43" s="33"/>
      <c r="AD43" s="32"/>
      <c r="AE43" s="32"/>
      <c r="AF43" s="32"/>
      <c r="AG43" s="32"/>
      <c r="AH43" s="32"/>
      <c r="AI43" s="32">
        <v>35</v>
      </c>
      <c r="AJ43" s="13">
        <f t="shared" si="2"/>
        <v>15</v>
      </c>
      <c r="AK43" s="13">
        <f t="shared" si="3"/>
        <v>50</v>
      </c>
      <c r="AL43" s="31" t="s">
        <v>15</v>
      </c>
      <c r="AM43" s="26">
        <v>2</v>
      </c>
      <c r="AN43" s="9">
        <f t="shared" si="4"/>
        <v>50</v>
      </c>
      <c r="AO43" s="9">
        <f t="shared" si="5"/>
        <v>2</v>
      </c>
    </row>
    <row r="44" spans="1:41" ht="15" customHeight="1" x14ac:dyDescent="0.2">
      <c r="A44" s="18">
        <v>28</v>
      </c>
      <c r="B44" s="17" t="s">
        <v>12</v>
      </c>
      <c r="C44" s="22" t="s">
        <v>25</v>
      </c>
      <c r="D44" s="15"/>
      <c r="E44" s="33"/>
      <c r="F44" s="32"/>
      <c r="G44" s="32"/>
      <c r="H44" s="32"/>
      <c r="I44" s="32"/>
      <c r="J44" s="32"/>
      <c r="K44" s="32"/>
      <c r="L44" s="32"/>
      <c r="M44" s="32"/>
      <c r="N44" s="32"/>
      <c r="O44" s="32"/>
      <c r="P44" s="32"/>
      <c r="Q44" s="32"/>
      <c r="R44" s="13">
        <f t="shared" si="0"/>
        <v>0</v>
      </c>
      <c r="S44" s="13">
        <f t="shared" si="1"/>
        <v>0</v>
      </c>
      <c r="T44" s="31"/>
      <c r="U44" s="26"/>
      <c r="V44" s="33"/>
      <c r="W44" s="33"/>
      <c r="X44" s="33"/>
      <c r="Y44" s="33"/>
      <c r="Z44" s="33">
        <v>15</v>
      </c>
      <c r="AA44" s="33"/>
      <c r="AB44" s="33"/>
      <c r="AC44" s="33"/>
      <c r="AD44" s="32"/>
      <c r="AE44" s="32"/>
      <c r="AF44" s="32"/>
      <c r="AG44" s="32"/>
      <c r="AH44" s="32"/>
      <c r="AI44" s="32">
        <v>10</v>
      </c>
      <c r="AJ44" s="13">
        <f t="shared" si="2"/>
        <v>15</v>
      </c>
      <c r="AK44" s="13">
        <f t="shared" si="3"/>
        <v>25</v>
      </c>
      <c r="AL44" s="31" t="s">
        <v>15</v>
      </c>
      <c r="AM44" s="26">
        <v>1</v>
      </c>
      <c r="AN44" s="9">
        <f t="shared" si="4"/>
        <v>25</v>
      </c>
      <c r="AO44" s="9">
        <f t="shared" si="5"/>
        <v>1</v>
      </c>
    </row>
    <row r="45" spans="1:41" ht="34.5" customHeight="1" x14ac:dyDescent="0.2">
      <c r="A45" s="30">
        <v>29</v>
      </c>
      <c r="B45" s="29" t="s">
        <v>12</v>
      </c>
      <c r="C45" s="28" t="s">
        <v>24</v>
      </c>
      <c r="D45" s="15"/>
      <c r="E45" s="33">
        <v>15</v>
      </c>
      <c r="F45" s="32"/>
      <c r="G45" s="32"/>
      <c r="H45" s="32"/>
      <c r="I45" s="32"/>
      <c r="J45" s="32"/>
      <c r="K45" s="32"/>
      <c r="L45" s="32"/>
      <c r="M45" s="32"/>
      <c r="N45" s="32"/>
      <c r="O45" s="32"/>
      <c r="P45" s="32"/>
      <c r="Q45" s="32">
        <v>10</v>
      </c>
      <c r="R45" s="13">
        <f t="shared" si="0"/>
        <v>15</v>
      </c>
      <c r="S45" s="13">
        <f t="shared" si="1"/>
        <v>25</v>
      </c>
      <c r="T45" s="31" t="s">
        <v>15</v>
      </c>
      <c r="U45" s="26">
        <v>1</v>
      </c>
      <c r="V45" s="33"/>
      <c r="W45" s="33"/>
      <c r="X45" s="33"/>
      <c r="Y45" s="33"/>
      <c r="Z45" s="33"/>
      <c r="AA45" s="33"/>
      <c r="AB45" s="33"/>
      <c r="AC45" s="33"/>
      <c r="AD45" s="32"/>
      <c r="AE45" s="32"/>
      <c r="AF45" s="32"/>
      <c r="AG45" s="32"/>
      <c r="AH45" s="32"/>
      <c r="AI45" s="32"/>
      <c r="AJ45" s="13">
        <f t="shared" si="2"/>
        <v>0</v>
      </c>
      <c r="AK45" s="13">
        <f t="shared" si="3"/>
        <v>0</v>
      </c>
      <c r="AL45" s="31"/>
      <c r="AM45" s="26"/>
      <c r="AN45" s="9">
        <f t="shared" si="4"/>
        <v>25</v>
      </c>
      <c r="AO45" s="9">
        <f t="shared" si="5"/>
        <v>1</v>
      </c>
    </row>
    <row r="46" spans="1:41" ht="16.5" customHeight="1" x14ac:dyDescent="0.2">
      <c r="A46" s="30">
        <v>30</v>
      </c>
      <c r="B46" s="29" t="s">
        <v>12</v>
      </c>
      <c r="C46" s="28" t="s">
        <v>23</v>
      </c>
      <c r="D46" s="15"/>
      <c r="E46" s="14"/>
      <c r="F46" s="13">
        <v>30</v>
      </c>
      <c r="G46" s="13"/>
      <c r="H46" s="13"/>
      <c r="I46" s="13"/>
      <c r="J46" s="13"/>
      <c r="K46" s="13"/>
      <c r="L46" s="13"/>
      <c r="M46" s="13"/>
      <c r="N46" s="13"/>
      <c r="O46" s="13"/>
      <c r="P46" s="13"/>
      <c r="Q46" s="13">
        <v>20</v>
      </c>
      <c r="R46" s="13">
        <f t="shared" si="0"/>
        <v>30</v>
      </c>
      <c r="S46" s="13">
        <f t="shared" si="1"/>
        <v>50</v>
      </c>
      <c r="T46" s="12" t="s">
        <v>15</v>
      </c>
      <c r="U46" s="26">
        <v>2</v>
      </c>
      <c r="V46" s="14"/>
      <c r="W46" s="14"/>
      <c r="X46" s="14"/>
      <c r="Y46" s="14"/>
      <c r="Z46" s="14"/>
      <c r="AA46" s="14"/>
      <c r="AB46" s="14"/>
      <c r="AC46" s="14"/>
      <c r="AD46" s="13"/>
      <c r="AE46" s="13"/>
      <c r="AF46" s="13"/>
      <c r="AG46" s="13"/>
      <c r="AH46" s="13"/>
      <c r="AI46" s="13"/>
      <c r="AJ46" s="13">
        <f t="shared" si="2"/>
        <v>0</v>
      </c>
      <c r="AK46" s="13">
        <f t="shared" si="3"/>
        <v>0</v>
      </c>
      <c r="AL46" s="12"/>
      <c r="AM46" s="26"/>
      <c r="AN46" s="9">
        <f t="shared" si="4"/>
        <v>50</v>
      </c>
      <c r="AO46" s="9">
        <f t="shared" si="5"/>
        <v>2</v>
      </c>
    </row>
    <row r="47" spans="1:41" ht="15" customHeight="1" x14ac:dyDescent="0.2">
      <c r="A47" s="18">
        <v>31</v>
      </c>
      <c r="B47" s="17" t="s">
        <v>12</v>
      </c>
      <c r="C47" s="27" t="s">
        <v>22</v>
      </c>
      <c r="D47" s="15"/>
      <c r="E47" s="14"/>
      <c r="F47" s="13"/>
      <c r="G47" s="13"/>
      <c r="H47" s="13"/>
      <c r="I47" s="13"/>
      <c r="J47" s="13"/>
      <c r="K47" s="13"/>
      <c r="L47" s="13"/>
      <c r="M47" s="13"/>
      <c r="N47" s="13"/>
      <c r="O47" s="13"/>
      <c r="P47" s="13"/>
      <c r="Q47" s="13"/>
      <c r="R47" s="13">
        <f t="shared" si="0"/>
        <v>0</v>
      </c>
      <c r="S47" s="13">
        <f t="shared" si="1"/>
        <v>0</v>
      </c>
      <c r="T47" s="12"/>
      <c r="U47" s="26"/>
      <c r="V47" s="14"/>
      <c r="W47" s="14">
        <v>10</v>
      </c>
      <c r="X47" s="14"/>
      <c r="Y47" s="14"/>
      <c r="Z47" s="14"/>
      <c r="AA47" s="14"/>
      <c r="AB47" s="14"/>
      <c r="AC47" s="14"/>
      <c r="AD47" s="13"/>
      <c r="AE47" s="13"/>
      <c r="AF47" s="13"/>
      <c r="AG47" s="13"/>
      <c r="AH47" s="13"/>
      <c r="AI47" s="13">
        <v>15</v>
      </c>
      <c r="AJ47" s="13">
        <f t="shared" si="2"/>
        <v>10</v>
      </c>
      <c r="AK47" s="13">
        <f t="shared" si="3"/>
        <v>25</v>
      </c>
      <c r="AL47" s="12" t="s">
        <v>15</v>
      </c>
      <c r="AM47" s="26">
        <v>1</v>
      </c>
      <c r="AN47" s="9">
        <f t="shared" si="4"/>
        <v>25</v>
      </c>
      <c r="AO47" s="9">
        <f t="shared" si="5"/>
        <v>1</v>
      </c>
    </row>
    <row r="48" spans="1:41" ht="15" customHeight="1" x14ac:dyDescent="0.2">
      <c r="A48" s="18">
        <v>32</v>
      </c>
      <c r="B48" s="17" t="s">
        <v>12</v>
      </c>
      <c r="C48" s="22" t="s">
        <v>21</v>
      </c>
      <c r="D48" s="15"/>
      <c r="E48" s="14"/>
      <c r="F48" s="13"/>
      <c r="G48" s="13"/>
      <c r="H48" s="13"/>
      <c r="I48" s="13"/>
      <c r="J48" s="13"/>
      <c r="K48" s="13"/>
      <c r="L48" s="13"/>
      <c r="M48" s="13"/>
      <c r="N48" s="13"/>
      <c r="O48" s="13"/>
      <c r="P48" s="13"/>
      <c r="Q48" s="13"/>
      <c r="R48" s="13">
        <f t="shared" si="0"/>
        <v>0</v>
      </c>
      <c r="S48" s="13">
        <f t="shared" si="1"/>
        <v>0</v>
      </c>
      <c r="T48" s="12"/>
      <c r="U48" s="26"/>
      <c r="V48" s="14"/>
      <c r="W48" s="14">
        <v>15</v>
      </c>
      <c r="X48" s="14"/>
      <c r="Y48" s="14"/>
      <c r="Z48" s="14"/>
      <c r="AA48" s="14"/>
      <c r="AB48" s="14"/>
      <c r="AC48" s="14"/>
      <c r="AD48" s="13"/>
      <c r="AE48" s="13"/>
      <c r="AF48" s="13"/>
      <c r="AG48" s="13"/>
      <c r="AH48" s="13"/>
      <c r="AI48" s="13">
        <v>10</v>
      </c>
      <c r="AJ48" s="13">
        <f t="shared" si="2"/>
        <v>15</v>
      </c>
      <c r="AK48" s="13">
        <f t="shared" si="3"/>
        <v>25</v>
      </c>
      <c r="AL48" s="12" t="s">
        <v>15</v>
      </c>
      <c r="AM48" s="25">
        <v>1</v>
      </c>
      <c r="AN48" s="9">
        <f t="shared" si="4"/>
        <v>25</v>
      </c>
      <c r="AO48" s="9">
        <f t="shared" si="5"/>
        <v>1</v>
      </c>
    </row>
    <row r="49" spans="1:41" ht="15" customHeight="1" x14ac:dyDescent="0.2">
      <c r="A49" s="18">
        <v>33</v>
      </c>
      <c r="B49" s="17" t="s">
        <v>12</v>
      </c>
      <c r="C49" s="24" t="s">
        <v>20</v>
      </c>
      <c r="D49" s="15"/>
      <c r="E49" s="14"/>
      <c r="F49" s="13"/>
      <c r="G49" s="13"/>
      <c r="H49" s="13"/>
      <c r="I49" s="13"/>
      <c r="J49" s="13"/>
      <c r="K49" s="13"/>
      <c r="L49" s="13"/>
      <c r="M49" s="13"/>
      <c r="N49" s="13"/>
      <c r="O49" s="13"/>
      <c r="P49" s="13"/>
      <c r="Q49" s="13"/>
      <c r="R49" s="13">
        <f t="shared" si="0"/>
        <v>0</v>
      </c>
      <c r="S49" s="13">
        <f t="shared" si="1"/>
        <v>0</v>
      </c>
      <c r="T49" s="12"/>
      <c r="U49" s="26"/>
      <c r="V49" s="14">
        <v>15</v>
      </c>
      <c r="W49" s="14"/>
      <c r="X49" s="14"/>
      <c r="Y49" s="14"/>
      <c r="Z49" s="14"/>
      <c r="AA49" s="14"/>
      <c r="AB49" s="14"/>
      <c r="AC49" s="14"/>
      <c r="AD49" s="13"/>
      <c r="AE49" s="13"/>
      <c r="AF49" s="13"/>
      <c r="AG49" s="13"/>
      <c r="AH49" s="13"/>
      <c r="AI49" s="13">
        <v>10</v>
      </c>
      <c r="AJ49" s="13">
        <f t="shared" si="2"/>
        <v>15</v>
      </c>
      <c r="AK49" s="13">
        <f t="shared" si="3"/>
        <v>25</v>
      </c>
      <c r="AL49" s="12" t="s">
        <v>15</v>
      </c>
      <c r="AM49" s="25">
        <v>1</v>
      </c>
      <c r="AN49" s="9">
        <f t="shared" si="4"/>
        <v>25</v>
      </c>
      <c r="AO49" s="9">
        <f t="shared" si="5"/>
        <v>1</v>
      </c>
    </row>
    <row r="50" spans="1:41" ht="15" customHeight="1" x14ac:dyDescent="0.2">
      <c r="A50" s="18">
        <v>34</v>
      </c>
      <c r="B50" s="17" t="s">
        <v>12</v>
      </c>
      <c r="C50" s="24" t="s">
        <v>20</v>
      </c>
      <c r="D50" s="15"/>
      <c r="E50" s="14"/>
      <c r="F50" s="13"/>
      <c r="G50" s="13"/>
      <c r="H50" s="13"/>
      <c r="I50" s="13"/>
      <c r="J50" s="13"/>
      <c r="K50" s="13"/>
      <c r="L50" s="13"/>
      <c r="M50" s="13"/>
      <c r="N50" s="13"/>
      <c r="O50" s="13"/>
      <c r="P50" s="13"/>
      <c r="Q50" s="13"/>
      <c r="R50" s="13">
        <f t="shared" si="0"/>
        <v>0</v>
      </c>
      <c r="S50" s="13">
        <f t="shared" si="1"/>
        <v>0</v>
      </c>
      <c r="T50" s="12"/>
      <c r="U50" s="21"/>
      <c r="V50" s="14"/>
      <c r="W50" s="14"/>
      <c r="X50" s="13">
        <v>15</v>
      </c>
      <c r="Z50" s="13"/>
      <c r="AA50" s="13"/>
      <c r="AB50" s="13"/>
      <c r="AC50" s="13"/>
      <c r="AD50" s="13"/>
      <c r="AE50" s="13"/>
      <c r="AF50" s="13"/>
      <c r="AG50" s="13"/>
      <c r="AH50" s="13"/>
      <c r="AI50" s="13">
        <v>10</v>
      </c>
      <c r="AJ50" s="13">
        <f t="shared" si="2"/>
        <v>15</v>
      </c>
      <c r="AK50" s="13">
        <f t="shared" si="3"/>
        <v>25</v>
      </c>
      <c r="AL50" s="12" t="s">
        <v>15</v>
      </c>
      <c r="AM50" s="20">
        <v>1</v>
      </c>
      <c r="AN50" s="9">
        <f t="shared" si="4"/>
        <v>25</v>
      </c>
      <c r="AO50" s="9">
        <f t="shared" si="5"/>
        <v>1</v>
      </c>
    </row>
    <row r="51" spans="1:41" ht="15" customHeight="1" x14ac:dyDescent="0.2">
      <c r="A51" s="18">
        <v>35</v>
      </c>
      <c r="B51" s="17" t="s">
        <v>12</v>
      </c>
      <c r="C51" s="24" t="s">
        <v>19</v>
      </c>
      <c r="D51" s="15"/>
      <c r="E51" s="14"/>
      <c r="F51" s="13"/>
      <c r="G51" s="13"/>
      <c r="H51" s="13"/>
      <c r="I51" s="13"/>
      <c r="J51" s="13"/>
      <c r="K51" s="13"/>
      <c r="L51" s="13"/>
      <c r="M51" s="13"/>
      <c r="N51" s="13"/>
      <c r="O51" s="13"/>
      <c r="P51" s="13"/>
      <c r="Q51" s="13"/>
      <c r="R51" s="13">
        <f t="shared" si="0"/>
        <v>0</v>
      </c>
      <c r="S51" s="13">
        <f t="shared" si="1"/>
        <v>0</v>
      </c>
      <c r="T51" s="12"/>
      <c r="U51" s="21"/>
      <c r="V51" s="14"/>
      <c r="W51" s="14"/>
      <c r="X51" s="13"/>
      <c r="Y51" s="13">
        <v>30</v>
      </c>
      <c r="Z51" s="13"/>
      <c r="AA51" s="23"/>
      <c r="AB51" s="13"/>
      <c r="AC51" s="13"/>
      <c r="AD51" s="13"/>
      <c r="AE51" s="13"/>
      <c r="AF51" s="13"/>
      <c r="AG51" s="13"/>
      <c r="AH51" s="13"/>
      <c r="AI51" s="13">
        <v>20</v>
      </c>
      <c r="AJ51" s="13">
        <f t="shared" si="2"/>
        <v>30</v>
      </c>
      <c r="AK51" s="13">
        <f t="shared" si="3"/>
        <v>50</v>
      </c>
      <c r="AL51" s="12" t="s">
        <v>15</v>
      </c>
      <c r="AM51" s="20">
        <v>2</v>
      </c>
      <c r="AN51" s="9">
        <f t="shared" si="4"/>
        <v>50</v>
      </c>
      <c r="AO51" s="9">
        <f t="shared" si="5"/>
        <v>2</v>
      </c>
    </row>
    <row r="52" spans="1:41" ht="33" customHeight="1" x14ac:dyDescent="0.2">
      <c r="A52" s="18">
        <v>36</v>
      </c>
      <c r="B52" s="58" t="s">
        <v>18</v>
      </c>
      <c r="C52" s="59" t="s">
        <v>17</v>
      </c>
      <c r="D52" s="15"/>
      <c r="E52" s="14">
        <v>20</v>
      </c>
      <c r="F52" s="13"/>
      <c r="G52" s="13"/>
      <c r="H52" s="13"/>
      <c r="I52" s="13"/>
      <c r="J52" s="13"/>
      <c r="K52" s="13"/>
      <c r="L52" s="13"/>
      <c r="M52" s="13"/>
      <c r="N52" s="13"/>
      <c r="O52" s="13"/>
      <c r="P52" s="13"/>
      <c r="Q52" s="13">
        <v>5</v>
      </c>
      <c r="R52" s="13">
        <v>20</v>
      </c>
      <c r="S52" s="13">
        <f t="shared" si="1"/>
        <v>25</v>
      </c>
      <c r="T52" s="12" t="s">
        <v>15</v>
      </c>
      <c r="U52" s="21">
        <v>1</v>
      </c>
      <c r="V52" s="14"/>
      <c r="W52" s="14"/>
      <c r="X52" s="14"/>
      <c r="Y52" s="14"/>
      <c r="Z52" s="14"/>
      <c r="AA52" s="14"/>
      <c r="AB52" s="14"/>
      <c r="AC52" s="14"/>
      <c r="AD52" s="13"/>
      <c r="AE52" s="13"/>
      <c r="AF52" s="13"/>
      <c r="AG52" s="13"/>
      <c r="AH52" s="13"/>
      <c r="AI52" s="13"/>
      <c r="AJ52" s="13">
        <f t="shared" si="2"/>
        <v>0</v>
      </c>
      <c r="AK52" s="13"/>
      <c r="AL52" s="12"/>
      <c r="AM52" s="20"/>
      <c r="AN52" s="9">
        <f t="shared" si="4"/>
        <v>25</v>
      </c>
      <c r="AO52" s="9">
        <f t="shared" si="5"/>
        <v>1</v>
      </c>
    </row>
    <row r="53" spans="1:41" ht="15" customHeight="1" thickBot="1" x14ac:dyDescent="0.25">
      <c r="A53" s="18">
        <v>37</v>
      </c>
      <c r="B53" s="17" t="s">
        <v>12</v>
      </c>
      <c r="C53" s="22" t="s">
        <v>16</v>
      </c>
      <c r="D53" s="15"/>
      <c r="E53" s="14"/>
      <c r="F53" s="13"/>
      <c r="G53" s="13"/>
      <c r="H53" s="13"/>
      <c r="I53" s="13"/>
      <c r="J53" s="13"/>
      <c r="K53" s="13"/>
      <c r="L53" s="13"/>
      <c r="M53" s="13"/>
      <c r="N53" s="13"/>
      <c r="O53" s="13">
        <v>30</v>
      </c>
      <c r="P53" s="13"/>
      <c r="Q53" s="13"/>
      <c r="R53" s="13">
        <f>P53+O53+N53+M53+L53+K53+J53+I53+H53+G53+F53+E53+D53</f>
        <v>30</v>
      </c>
      <c r="S53" s="13">
        <f t="shared" si="1"/>
        <v>30</v>
      </c>
      <c r="T53" s="12" t="s">
        <v>15</v>
      </c>
      <c r="U53" s="21"/>
      <c r="V53" s="14"/>
      <c r="W53" s="14"/>
      <c r="X53" s="14"/>
      <c r="Y53" s="14"/>
      <c r="Z53" s="14"/>
      <c r="AA53" s="14"/>
      <c r="AB53" s="14"/>
      <c r="AC53" s="14"/>
      <c r="AD53" s="13"/>
      <c r="AE53" s="13"/>
      <c r="AF53" s="13"/>
      <c r="AG53" s="13">
        <v>30</v>
      </c>
      <c r="AH53" s="13"/>
      <c r="AI53" s="13"/>
      <c r="AJ53" s="13">
        <f t="shared" si="2"/>
        <v>30</v>
      </c>
      <c r="AK53" s="13">
        <f>AJ53+AI53</f>
        <v>30</v>
      </c>
      <c r="AL53" s="12" t="s">
        <v>14</v>
      </c>
      <c r="AM53" s="20"/>
      <c r="AN53" s="9">
        <f t="shared" si="4"/>
        <v>60</v>
      </c>
      <c r="AO53" s="9">
        <f t="shared" si="5"/>
        <v>0</v>
      </c>
    </row>
    <row r="54" spans="1:41" ht="15" customHeight="1" thickBot="1" x14ac:dyDescent="0.25">
      <c r="A54" s="198" t="s">
        <v>13</v>
      </c>
      <c r="B54" s="199"/>
      <c r="C54" s="200"/>
      <c r="D54" s="19">
        <v>140</v>
      </c>
      <c r="E54" s="19">
        <f t="shared" ref="E54:AO54" si="6">SUM(E17:E53)</f>
        <v>115</v>
      </c>
      <c r="F54" s="19">
        <f t="shared" si="6"/>
        <v>30</v>
      </c>
      <c r="G54" s="19">
        <f t="shared" si="6"/>
        <v>15</v>
      </c>
      <c r="H54" s="19">
        <f t="shared" si="6"/>
        <v>0</v>
      </c>
      <c r="I54" s="19">
        <f t="shared" si="6"/>
        <v>85</v>
      </c>
      <c r="J54" s="19">
        <f t="shared" si="6"/>
        <v>0</v>
      </c>
      <c r="K54" s="19">
        <f t="shared" si="6"/>
        <v>0</v>
      </c>
      <c r="L54" s="19">
        <f t="shared" si="6"/>
        <v>0</v>
      </c>
      <c r="M54" s="19">
        <f t="shared" si="6"/>
        <v>45</v>
      </c>
      <c r="N54" s="19">
        <f t="shared" si="6"/>
        <v>0</v>
      </c>
      <c r="O54" s="19">
        <f t="shared" si="6"/>
        <v>30</v>
      </c>
      <c r="P54" s="19">
        <f t="shared" si="6"/>
        <v>0</v>
      </c>
      <c r="Q54" s="19">
        <f t="shared" si="6"/>
        <v>340</v>
      </c>
      <c r="R54" s="19">
        <f t="shared" si="6"/>
        <v>440</v>
      </c>
      <c r="S54" s="19">
        <f t="shared" si="6"/>
        <v>780</v>
      </c>
      <c r="T54" s="19">
        <f t="shared" si="6"/>
        <v>0</v>
      </c>
      <c r="U54" s="19">
        <f t="shared" si="6"/>
        <v>30</v>
      </c>
      <c r="V54" s="19">
        <f t="shared" si="6"/>
        <v>120</v>
      </c>
      <c r="W54" s="19">
        <f t="shared" si="6"/>
        <v>70</v>
      </c>
      <c r="X54" s="19">
        <f t="shared" si="6"/>
        <v>15</v>
      </c>
      <c r="Y54" s="19">
        <f t="shared" si="6"/>
        <v>60</v>
      </c>
      <c r="Z54" s="19">
        <f t="shared" si="6"/>
        <v>15</v>
      </c>
      <c r="AA54" s="19">
        <f t="shared" si="6"/>
        <v>90</v>
      </c>
      <c r="AB54" s="19">
        <f t="shared" si="6"/>
        <v>0</v>
      </c>
      <c r="AC54" s="19">
        <f t="shared" si="6"/>
        <v>0</v>
      </c>
      <c r="AD54" s="19">
        <f t="shared" si="6"/>
        <v>0</v>
      </c>
      <c r="AE54" s="19">
        <f t="shared" si="6"/>
        <v>45</v>
      </c>
      <c r="AF54" s="19">
        <f t="shared" si="6"/>
        <v>0</v>
      </c>
      <c r="AG54" s="19">
        <f t="shared" si="6"/>
        <v>30</v>
      </c>
      <c r="AH54" s="19">
        <f t="shared" si="6"/>
        <v>0</v>
      </c>
      <c r="AI54" s="19">
        <f t="shared" si="6"/>
        <v>335</v>
      </c>
      <c r="AJ54" s="19">
        <f t="shared" si="6"/>
        <v>445</v>
      </c>
      <c r="AK54" s="19">
        <f t="shared" si="6"/>
        <v>780</v>
      </c>
      <c r="AL54" s="19">
        <f t="shared" si="6"/>
        <v>0</v>
      </c>
      <c r="AM54" s="19">
        <f t="shared" si="6"/>
        <v>30</v>
      </c>
      <c r="AN54" s="19">
        <f t="shared" si="6"/>
        <v>1560</v>
      </c>
      <c r="AO54" s="19">
        <f t="shared" si="6"/>
        <v>60</v>
      </c>
    </row>
    <row r="55" spans="1:41" ht="15" customHeight="1" x14ac:dyDescent="0.2">
      <c r="A55" s="18"/>
      <c r="B55" s="17" t="s">
        <v>12</v>
      </c>
      <c r="C55" s="16" t="s">
        <v>11</v>
      </c>
      <c r="D55" s="15">
        <v>4</v>
      </c>
      <c r="E55" s="14"/>
      <c r="F55" s="13"/>
      <c r="G55" s="13"/>
      <c r="H55" s="13"/>
      <c r="I55" s="13"/>
      <c r="J55" s="13"/>
      <c r="K55" s="13"/>
      <c r="L55" s="13"/>
      <c r="M55" s="13"/>
      <c r="N55" s="13"/>
      <c r="O55" s="13"/>
      <c r="P55" s="13"/>
      <c r="Q55" s="13"/>
      <c r="R55" s="13"/>
      <c r="S55" s="13"/>
      <c r="T55" s="12"/>
      <c r="U55" s="11"/>
      <c r="V55" s="14"/>
      <c r="W55" s="14"/>
      <c r="X55" s="14"/>
      <c r="Y55" s="14"/>
      <c r="Z55" s="14"/>
      <c r="AA55" s="14"/>
      <c r="AB55" s="14"/>
      <c r="AC55" s="14"/>
      <c r="AD55" s="13"/>
      <c r="AE55" s="13"/>
      <c r="AF55" s="13"/>
      <c r="AG55" s="13"/>
      <c r="AH55" s="13"/>
      <c r="AI55" s="13"/>
      <c r="AJ55" s="13"/>
      <c r="AK55" s="13"/>
      <c r="AL55" s="12"/>
      <c r="AM55" s="11"/>
      <c r="AN55" s="10"/>
      <c r="AO55" s="9"/>
    </row>
    <row r="56" spans="1:41" x14ac:dyDescent="0.2">
      <c r="C56" s="1" t="s">
        <v>10</v>
      </c>
    </row>
    <row r="57" spans="1:41" x14ac:dyDescent="0.2">
      <c r="C57" s="1" t="s">
        <v>9</v>
      </c>
    </row>
    <row r="58" spans="1:41" ht="25.5" x14ac:dyDescent="0.2">
      <c r="B58" s="8" t="s">
        <v>8</v>
      </c>
      <c r="C58" s="7"/>
    </row>
    <row r="59" spans="1:41" ht="25.5" x14ac:dyDescent="0.2">
      <c r="B59" s="60" t="s">
        <v>7</v>
      </c>
      <c r="C59" s="5" t="s">
        <v>6</v>
      </c>
      <c r="D59" s="4"/>
      <c r="E59" s="4"/>
      <c r="F59" s="4"/>
    </row>
    <row r="63" spans="1:41" x14ac:dyDescent="0.2">
      <c r="C63" s="1" t="s">
        <v>5</v>
      </c>
      <c r="O63" s="193" t="s">
        <v>4</v>
      </c>
      <c r="P63" s="194"/>
      <c r="Q63" s="194"/>
      <c r="R63" s="194"/>
      <c r="S63" s="194"/>
      <c r="T63" s="194"/>
      <c r="U63" s="194"/>
      <c r="AF63" s="195" t="s">
        <v>3</v>
      </c>
      <c r="AG63" s="195"/>
      <c r="AH63" s="195"/>
      <c r="AI63" s="195"/>
      <c r="AJ63" s="195"/>
      <c r="AK63" s="195"/>
      <c r="AL63" s="195"/>
    </row>
    <row r="64" spans="1:41" x14ac:dyDescent="0.2">
      <c r="C64" s="3" t="s">
        <v>2</v>
      </c>
      <c r="M64" s="2"/>
      <c r="O64" s="195" t="s">
        <v>1</v>
      </c>
      <c r="P64" s="195"/>
      <c r="Q64" s="195"/>
      <c r="R64" s="195"/>
      <c r="S64" s="195"/>
      <c r="T64" s="195"/>
      <c r="U64" s="195"/>
      <c r="AF64" s="195" t="s">
        <v>0</v>
      </c>
      <c r="AG64" s="195"/>
      <c r="AH64" s="195"/>
      <c r="AI64" s="195"/>
      <c r="AJ64" s="195"/>
      <c r="AK64" s="195"/>
      <c r="AL64" s="195"/>
    </row>
  </sheetData>
  <mergeCells count="13">
    <mergeCell ref="A6:AO6"/>
    <mergeCell ref="A15:A16"/>
    <mergeCell ref="C15:C16"/>
    <mergeCell ref="V15:AM15"/>
    <mergeCell ref="D15:U15"/>
    <mergeCell ref="AN15:AN16"/>
    <mergeCell ref="K7:W7"/>
    <mergeCell ref="O63:U63"/>
    <mergeCell ref="AF64:AL64"/>
    <mergeCell ref="O64:U64"/>
    <mergeCell ref="AO15:AO16"/>
    <mergeCell ref="A54:C54"/>
    <mergeCell ref="AF63:AL63"/>
  </mergeCells>
  <dataValidations count="1">
    <dataValidation type="list" allowBlank="1" showInputMessage="1" showErrorMessage="1" sqref="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7:B53 IX17:IX53 ST17:ST53 ACP17:ACP53 AML17:AML53 AWH17:AWH53 BGD17:BGD53 BPZ17:BPZ53 BZV17:BZV53 CJR17:CJR53 CTN17:CTN53 DDJ17:DDJ53 DNF17:DNF53 DXB17:DXB53 EGX17:EGX53 EQT17:EQT53 FAP17:FAP53 FKL17:FKL53 FUH17:FUH53 GED17:GED53 GNZ17:GNZ53 GXV17:GXV53 HHR17:HHR53 HRN17:HRN53 IBJ17:IBJ53 ILF17:ILF53 IVB17:IVB53 JEX17:JEX53 JOT17:JOT53 JYP17:JYP53 KIL17:KIL53 KSH17:KSH53 LCD17:LCD53 LLZ17:LLZ53 LVV17:LVV53 MFR17:MFR53 MPN17:MPN53 MZJ17:MZJ53 NJF17:NJF53 NTB17:NTB53 OCX17:OCX53 OMT17:OMT53 OWP17:OWP53 PGL17:PGL53 PQH17:PQH53 QAD17:QAD53 QJZ17:QJZ53 QTV17:QTV53 RDR17:RDR53 RNN17:RNN53 RXJ17:RXJ53 SHF17:SHF53 SRB17:SRB53 TAX17:TAX53 TKT17:TKT53 TUP17:TUP53 UEL17:UEL53 UOH17:UOH53 UYD17:UYD53 VHZ17:VHZ53 VRV17:VRV53 WBR17:WBR53 WLN17:WLN53 WVJ17:WVJ53 B65553:B65589 IX65553:IX65589 ST65553:ST65589 ACP65553:ACP65589 AML65553:AML65589 AWH65553:AWH65589 BGD65553:BGD65589 BPZ65553:BPZ65589 BZV65553:BZV65589 CJR65553:CJR65589 CTN65553:CTN65589 DDJ65553:DDJ65589 DNF65553:DNF65589 DXB65553:DXB65589 EGX65553:EGX65589 EQT65553:EQT65589 FAP65553:FAP65589 FKL65553:FKL65589 FUH65553:FUH65589 GED65553:GED65589 GNZ65553:GNZ65589 GXV65553:GXV65589 HHR65553:HHR65589 HRN65553:HRN65589 IBJ65553:IBJ65589 ILF65553:ILF65589 IVB65553:IVB65589 JEX65553:JEX65589 JOT65553:JOT65589 JYP65553:JYP65589 KIL65553:KIL65589 KSH65553:KSH65589 LCD65553:LCD65589 LLZ65553:LLZ65589 LVV65553:LVV65589 MFR65553:MFR65589 MPN65553:MPN65589 MZJ65553:MZJ65589 NJF65553:NJF65589 NTB65553:NTB65589 OCX65553:OCX65589 OMT65553:OMT65589 OWP65553:OWP65589 PGL65553:PGL65589 PQH65553:PQH65589 QAD65553:QAD65589 QJZ65553:QJZ65589 QTV65553:QTV65589 RDR65553:RDR65589 RNN65553:RNN65589 RXJ65553:RXJ65589 SHF65553:SHF65589 SRB65553:SRB65589 TAX65553:TAX65589 TKT65553:TKT65589 TUP65553:TUP65589 UEL65553:UEL65589 UOH65553:UOH65589 UYD65553:UYD65589 VHZ65553:VHZ65589 VRV65553:VRV65589 WBR65553:WBR65589 WLN65553:WLN65589 WVJ65553:WVJ65589 B131089:B131125 IX131089:IX131125 ST131089:ST131125 ACP131089:ACP131125 AML131089:AML131125 AWH131089:AWH131125 BGD131089:BGD131125 BPZ131089:BPZ131125 BZV131089:BZV131125 CJR131089:CJR131125 CTN131089:CTN131125 DDJ131089:DDJ131125 DNF131089:DNF131125 DXB131089:DXB131125 EGX131089:EGX131125 EQT131089:EQT131125 FAP131089:FAP131125 FKL131089:FKL131125 FUH131089:FUH131125 GED131089:GED131125 GNZ131089:GNZ131125 GXV131089:GXV131125 HHR131089:HHR131125 HRN131089:HRN131125 IBJ131089:IBJ131125 ILF131089:ILF131125 IVB131089:IVB131125 JEX131089:JEX131125 JOT131089:JOT131125 JYP131089:JYP131125 KIL131089:KIL131125 KSH131089:KSH131125 LCD131089:LCD131125 LLZ131089:LLZ131125 LVV131089:LVV131125 MFR131089:MFR131125 MPN131089:MPN131125 MZJ131089:MZJ131125 NJF131089:NJF131125 NTB131089:NTB131125 OCX131089:OCX131125 OMT131089:OMT131125 OWP131089:OWP131125 PGL131089:PGL131125 PQH131089:PQH131125 QAD131089:QAD131125 QJZ131089:QJZ131125 QTV131089:QTV131125 RDR131089:RDR131125 RNN131089:RNN131125 RXJ131089:RXJ131125 SHF131089:SHF131125 SRB131089:SRB131125 TAX131089:TAX131125 TKT131089:TKT131125 TUP131089:TUP131125 UEL131089:UEL131125 UOH131089:UOH131125 UYD131089:UYD131125 VHZ131089:VHZ131125 VRV131089:VRV131125 WBR131089:WBR131125 WLN131089:WLN131125 WVJ131089:WVJ131125 B196625:B196661 IX196625:IX196661 ST196625:ST196661 ACP196625:ACP196661 AML196625:AML196661 AWH196625:AWH196661 BGD196625:BGD196661 BPZ196625:BPZ196661 BZV196625:BZV196661 CJR196625:CJR196661 CTN196625:CTN196661 DDJ196625:DDJ196661 DNF196625:DNF196661 DXB196625:DXB196661 EGX196625:EGX196661 EQT196625:EQT196661 FAP196625:FAP196661 FKL196625:FKL196661 FUH196625:FUH196661 GED196625:GED196661 GNZ196625:GNZ196661 GXV196625:GXV196661 HHR196625:HHR196661 HRN196625:HRN196661 IBJ196625:IBJ196661 ILF196625:ILF196661 IVB196625:IVB196661 JEX196625:JEX196661 JOT196625:JOT196661 JYP196625:JYP196661 KIL196625:KIL196661 KSH196625:KSH196661 LCD196625:LCD196661 LLZ196625:LLZ196661 LVV196625:LVV196661 MFR196625:MFR196661 MPN196625:MPN196661 MZJ196625:MZJ196661 NJF196625:NJF196661 NTB196625:NTB196661 OCX196625:OCX196661 OMT196625:OMT196661 OWP196625:OWP196661 PGL196625:PGL196661 PQH196625:PQH196661 QAD196625:QAD196661 QJZ196625:QJZ196661 QTV196625:QTV196661 RDR196625:RDR196661 RNN196625:RNN196661 RXJ196625:RXJ196661 SHF196625:SHF196661 SRB196625:SRB196661 TAX196625:TAX196661 TKT196625:TKT196661 TUP196625:TUP196661 UEL196625:UEL196661 UOH196625:UOH196661 UYD196625:UYD196661 VHZ196625:VHZ196661 VRV196625:VRV196661 WBR196625:WBR196661 WLN196625:WLN196661 WVJ196625:WVJ196661 B262161:B262197 IX262161:IX262197 ST262161:ST262197 ACP262161:ACP262197 AML262161:AML262197 AWH262161:AWH262197 BGD262161:BGD262197 BPZ262161:BPZ262197 BZV262161:BZV262197 CJR262161:CJR262197 CTN262161:CTN262197 DDJ262161:DDJ262197 DNF262161:DNF262197 DXB262161:DXB262197 EGX262161:EGX262197 EQT262161:EQT262197 FAP262161:FAP262197 FKL262161:FKL262197 FUH262161:FUH262197 GED262161:GED262197 GNZ262161:GNZ262197 GXV262161:GXV262197 HHR262161:HHR262197 HRN262161:HRN262197 IBJ262161:IBJ262197 ILF262161:ILF262197 IVB262161:IVB262197 JEX262161:JEX262197 JOT262161:JOT262197 JYP262161:JYP262197 KIL262161:KIL262197 KSH262161:KSH262197 LCD262161:LCD262197 LLZ262161:LLZ262197 LVV262161:LVV262197 MFR262161:MFR262197 MPN262161:MPN262197 MZJ262161:MZJ262197 NJF262161:NJF262197 NTB262161:NTB262197 OCX262161:OCX262197 OMT262161:OMT262197 OWP262161:OWP262197 PGL262161:PGL262197 PQH262161:PQH262197 QAD262161:QAD262197 QJZ262161:QJZ262197 QTV262161:QTV262197 RDR262161:RDR262197 RNN262161:RNN262197 RXJ262161:RXJ262197 SHF262161:SHF262197 SRB262161:SRB262197 TAX262161:TAX262197 TKT262161:TKT262197 TUP262161:TUP262197 UEL262161:UEL262197 UOH262161:UOH262197 UYD262161:UYD262197 VHZ262161:VHZ262197 VRV262161:VRV262197 WBR262161:WBR262197 WLN262161:WLN262197 WVJ262161:WVJ262197 B327697:B327733 IX327697:IX327733 ST327697:ST327733 ACP327697:ACP327733 AML327697:AML327733 AWH327697:AWH327733 BGD327697:BGD327733 BPZ327697:BPZ327733 BZV327697:BZV327733 CJR327697:CJR327733 CTN327697:CTN327733 DDJ327697:DDJ327733 DNF327697:DNF327733 DXB327697:DXB327733 EGX327697:EGX327733 EQT327697:EQT327733 FAP327697:FAP327733 FKL327697:FKL327733 FUH327697:FUH327733 GED327697:GED327733 GNZ327697:GNZ327733 GXV327697:GXV327733 HHR327697:HHR327733 HRN327697:HRN327733 IBJ327697:IBJ327733 ILF327697:ILF327733 IVB327697:IVB327733 JEX327697:JEX327733 JOT327697:JOT327733 JYP327697:JYP327733 KIL327697:KIL327733 KSH327697:KSH327733 LCD327697:LCD327733 LLZ327697:LLZ327733 LVV327697:LVV327733 MFR327697:MFR327733 MPN327697:MPN327733 MZJ327697:MZJ327733 NJF327697:NJF327733 NTB327697:NTB327733 OCX327697:OCX327733 OMT327697:OMT327733 OWP327697:OWP327733 PGL327697:PGL327733 PQH327697:PQH327733 QAD327697:QAD327733 QJZ327697:QJZ327733 QTV327697:QTV327733 RDR327697:RDR327733 RNN327697:RNN327733 RXJ327697:RXJ327733 SHF327697:SHF327733 SRB327697:SRB327733 TAX327697:TAX327733 TKT327697:TKT327733 TUP327697:TUP327733 UEL327697:UEL327733 UOH327697:UOH327733 UYD327697:UYD327733 VHZ327697:VHZ327733 VRV327697:VRV327733 WBR327697:WBR327733 WLN327697:WLN327733 WVJ327697:WVJ327733 B393233:B393269 IX393233:IX393269 ST393233:ST393269 ACP393233:ACP393269 AML393233:AML393269 AWH393233:AWH393269 BGD393233:BGD393269 BPZ393233:BPZ393269 BZV393233:BZV393269 CJR393233:CJR393269 CTN393233:CTN393269 DDJ393233:DDJ393269 DNF393233:DNF393269 DXB393233:DXB393269 EGX393233:EGX393269 EQT393233:EQT393269 FAP393233:FAP393269 FKL393233:FKL393269 FUH393233:FUH393269 GED393233:GED393269 GNZ393233:GNZ393269 GXV393233:GXV393269 HHR393233:HHR393269 HRN393233:HRN393269 IBJ393233:IBJ393269 ILF393233:ILF393269 IVB393233:IVB393269 JEX393233:JEX393269 JOT393233:JOT393269 JYP393233:JYP393269 KIL393233:KIL393269 KSH393233:KSH393269 LCD393233:LCD393269 LLZ393233:LLZ393269 LVV393233:LVV393269 MFR393233:MFR393269 MPN393233:MPN393269 MZJ393233:MZJ393269 NJF393233:NJF393269 NTB393233:NTB393269 OCX393233:OCX393269 OMT393233:OMT393269 OWP393233:OWP393269 PGL393233:PGL393269 PQH393233:PQH393269 QAD393233:QAD393269 QJZ393233:QJZ393269 QTV393233:QTV393269 RDR393233:RDR393269 RNN393233:RNN393269 RXJ393233:RXJ393269 SHF393233:SHF393269 SRB393233:SRB393269 TAX393233:TAX393269 TKT393233:TKT393269 TUP393233:TUP393269 UEL393233:UEL393269 UOH393233:UOH393269 UYD393233:UYD393269 VHZ393233:VHZ393269 VRV393233:VRV393269 WBR393233:WBR393269 WLN393233:WLN393269 WVJ393233:WVJ393269 B458769:B458805 IX458769:IX458805 ST458769:ST458805 ACP458769:ACP458805 AML458769:AML458805 AWH458769:AWH458805 BGD458769:BGD458805 BPZ458769:BPZ458805 BZV458769:BZV458805 CJR458769:CJR458805 CTN458769:CTN458805 DDJ458769:DDJ458805 DNF458769:DNF458805 DXB458769:DXB458805 EGX458769:EGX458805 EQT458769:EQT458805 FAP458769:FAP458805 FKL458769:FKL458805 FUH458769:FUH458805 GED458769:GED458805 GNZ458769:GNZ458805 GXV458769:GXV458805 HHR458769:HHR458805 HRN458769:HRN458805 IBJ458769:IBJ458805 ILF458769:ILF458805 IVB458769:IVB458805 JEX458769:JEX458805 JOT458769:JOT458805 JYP458769:JYP458805 KIL458769:KIL458805 KSH458769:KSH458805 LCD458769:LCD458805 LLZ458769:LLZ458805 LVV458769:LVV458805 MFR458769:MFR458805 MPN458769:MPN458805 MZJ458769:MZJ458805 NJF458769:NJF458805 NTB458769:NTB458805 OCX458769:OCX458805 OMT458769:OMT458805 OWP458769:OWP458805 PGL458769:PGL458805 PQH458769:PQH458805 QAD458769:QAD458805 QJZ458769:QJZ458805 QTV458769:QTV458805 RDR458769:RDR458805 RNN458769:RNN458805 RXJ458769:RXJ458805 SHF458769:SHF458805 SRB458769:SRB458805 TAX458769:TAX458805 TKT458769:TKT458805 TUP458769:TUP458805 UEL458769:UEL458805 UOH458769:UOH458805 UYD458769:UYD458805 VHZ458769:VHZ458805 VRV458769:VRV458805 WBR458769:WBR458805 WLN458769:WLN458805 WVJ458769:WVJ458805 B524305:B524341 IX524305:IX524341 ST524305:ST524341 ACP524305:ACP524341 AML524305:AML524341 AWH524305:AWH524341 BGD524305:BGD524341 BPZ524305:BPZ524341 BZV524305:BZV524341 CJR524305:CJR524341 CTN524305:CTN524341 DDJ524305:DDJ524341 DNF524305:DNF524341 DXB524305:DXB524341 EGX524305:EGX524341 EQT524305:EQT524341 FAP524305:FAP524341 FKL524305:FKL524341 FUH524305:FUH524341 GED524305:GED524341 GNZ524305:GNZ524341 GXV524305:GXV524341 HHR524305:HHR524341 HRN524305:HRN524341 IBJ524305:IBJ524341 ILF524305:ILF524341 IVB524305:IVB524341 JEX524305:JEX524341 JOT524305:JOT524341 JYP524305:JYP524341 KIL524305:KIL524341 KSH524305:KSH524341 LCD524305:LCD524341 LLZ524305:LLZ524341 LVV524305:LVV524341 MFR524305:MFR524341 MPN524305:MPN524341 MZJ524305:MZJ524341 NJF524305:NJF524341 NTB524305:NTB524341 OCX524305:OCX524341 OMT524305:OMT524341 OWP524305:OWP524341 PGL524305:PGL524341 PQH524305:PQH524341 QAD524305:QAD524341 QJZ524305:QJZ524341 QTV524305:QTV524341 RDR524305:RDR524341 RNN524305:RNN524341 RXJ524305:RXJ524341 SHF524305:SHF524341 SRB524305:SRB524341 TAX524305:TAX524341 TKT524305:TKT524341 TUP524305:TUP524341 UEL524305:UEL524341 UOH524305:UOH524341 UYD524305:UYD524341 VHZ524305:VHZ524341 VRV524305:VRV524341 WBR524305:WBR524341 WLN524305:WLN524341 WVJ524305:WVJ524341 B589841:B589877 IX589841:IX589877 ST589841:ST589877 ACP589841:ACP589877 AML589841:AML589877 AWH589841:AWH589877 BGD589841:BGD589877 BPZ589841:BPZ589877 BZV589841:BZV589877 CJR589841:CJR589877 CTN589841:CTN589877 DDJ589841:DDJ589877 DNF589841:DNF589877 DXB589841:DXB589877 EGX589841:EGX589877 EQT589841:EQT589877 FAP589841:FAP589877 FKL589841:FKL589877 FUH589841:FUH589877 GED589841:GED589877 GNZ589841:GNZ589877 GXV589841:GXV589877 HHR589841:HHR589877 HRN589841:HRN589877 IBJ589841:IBJ589877 ILF589841:ILF589877 IVB589841:IVB589877 JEX589841:JEX589877 JOT589841:JOT589877 JYP589841:JYP589877 KIL589841:KIL589877 KSH589841:KSH589877 LCD589841:LCD589877 LLZ589841:LLZ589877 LVV589841:LVV589877 MFR589841:MFR589877 MPN589841:MPN589877 MZJ589841:MZJ589877 NJF589841:NJF589877 NTB589841:NTB589877 OCX589841:OCX589877 OMT589841:OMT589877 OWP589841:OWP589877 PGL589841:PGL589877 PQH589841:PQH589877 QAD589841:QAD589877 QJZ589841:QJZ589877 QTV589841:QTV589877 RDR589841:RDR589877 RNN589841:RNN589877 RXJ589841:RXJ589877 SHF589841:SHF589877 SRB589841:SRB589877 TAX589841:TAX589877 TKT589841:TKT589877 TUP589841:TUP589877 UEL589841:UEL589877 UOH589841:UOH589877 UYD589841:UYD589877 VHZ589841:VHZ589877 VRV589841:VRV589877 WBR589841:WBR589877 WLN589841:WLN589877 WVJ589841:WVJ589877 B655377:B655413 IX655377:IX655413 ST655377:ST655413 ACP655377:ACP655413 AML655377:AML655413 AWH655377:AWH655413 BGD655377:BGD655413 BPZ655377:BPZ655413 BZV655377:BZV655413 CJR655377:CJR655413 CTN655377:CTN655413 DDJ655377:DDJ655413 DNF655377:DNF655413 DXB655377:DXB655413 EGX655377:EGX655413 EQT655377:EQT655413 FAP655377:FAP655413 FKL655377:FKL655413 FUH655377:FUH655413 GED655377:GED655413 GNZ655377:GNZ655413 GXV655377:GXV655413 HHR655377:HHR655413 HRN655377:HRN655413 IBJ655377:IBJ655413 ILF655377:ILF655413 IVB655377:IVB655413 JEX655377:JEX655413 JOT655377:JOT655413 JYP655377:JYP655413 KIL655377:KIL655413 KSH655377:KSH655413 LCD655377:LCD655413 LLZ655377:LLZ655413 LVV655377:LVV655413 MFR655377:MFR655413 MPN655377:MPN655413 MZJ655377:MZJ655413 NJF655377:NJF655413 NTB655377:NTB655413 OCX655377:OCX655413 OMT655377:OMT655413 OWP655377:OWP655413 PGL655377:PGL655413 PQH655377:PQH655413 QAD655377:QAD655413 QJZ655377:QJZ655413 QTV655377:QTV655413 RDR655377:RDR655413 RNN655377:RNN655413 RXJ655377:RXJ655413 SHF655377:SHF655413 SRB655377:SRB655413 TAX655377:TAX655413 TKT655377:TKT655413 TUP655377:TUP655413 UEL655377:UEL655413 UOH655377:UOH655413 UYD655377:UYD655413 VHZ655377:VHZ655413 VRV655377:VRV655413 WBR655377:WBR655413 WLN655377:WLN655413 WVJ655377:WVJ655413 B720913:B720949 IX720913:IX720949 ST720913:ST720949 ACP720913:ACP720949 AML720913:AML720949 AWH720913:AWH720949 BGD720913:BGD720949 BPZ720913:BPZ720949 BZV720913:BZV720949 CJR720913:CJR720949 CTN720913:CTN720949 DDJ720913:DDJ720949 DNF720913:DNF720949 DXB720913:DXB720949 EGX720913:EGX720949 EQT720913:EQT720949 FAP720913:FAP720949 FKL720913:FKL720949 FUH720913:FUH720949 GED720913:GED720949 GNZ720913:GNZ720949 GXV720913:GXV720949 HHR720913:HHR720949 HRN720913:HRN720949 IBJ720913:IBJ720949 ILF720913:ILF720949 IVB720913:IVB720949 JEX720913:JEX720949 JOT720913:JOT720949 JYP720913:JYP720949 KIL720913:KIL720949 KSH720913:KSH720949 LCD720913:LCD720949 LLZ720913:LLZ720949 LVV720913:LVV720949 MFR720913:MFR720949 MPN720913:MPN720949 MZJ720913:MZJ720949 NJF720913:NJF720949 NTB720913:NTB720949 OCX720913:OCX720949 OMT720913:OMT720949 OWP720913:OWP720949 PGL720913:PGL720949 PQH720913:PQH720949 QAD720913:QAD720949 QJZ720913:QJZ720949 QTV720913:QTV720949 RDR720913:RDR720949 RNN720913:RNN720949 RXJ720913:RXJ720949 SHF720913:SHF720949 SRB720913:SRB720949 TAX720913:TAX720949 TKT720913:TKT720949 TUP720913:TUP720949 UEL720913:UEL720949 UOH720913:UOH720949 UYD720913:UYD720949 VHZ720913:VHZ720949 VRV720913:VRV720949 WBR720913:WBR720949 WLN720913:WLN720949 WVJ720913:WVJ720949 B786449:B786485 IX786449:IX786485 ST786449:ST786485 ACP786449:ACP786485 AML786449:AML786485 AWH786449:AWH786485 BGD786449:BGD786485 BPZ786449:BPZ786485 BZV786449:BZV786485 CJR786449:CJR786485 CTN786449:CTN786485 DDJ786449:DDJ786485 DNF786449:DNF786485 DXB786449:DXB786485 EGX786449:EGX786485 EQT786449:EQT786485 FAP786449:FAP786485 FKL786449:FKL786485 FUH786449:FUH786485 GED786449:GED786485 GNZ786449:GNZ786485 GXV786449:GXV786485 HHR786449:HHR786485 HRN786449:HRN786485 IBJ786449:IBJ786485 ILF786449:ILF786485 IVB786449:IVB786485 JEX786449:JEX786485 JOT786449:JOT786485 JYP786449:JYP786485 KIL786449:KIL786485 KSH786449:KSH786485 LCD786449:LCD786485 LLZ786449:LLZ786485 LVV786449:LVV786485 MFR786449:MFR786485 MPN786449:MPN786485 MZJ786449:MZJ786485 NJF786449:NJF786485 NTB786449:NTB786485 OCX786449:OCX786485 OMT786449:OMT786485 OWP786449:OWP786485 PGL786449:PGL786485 PQH786449:PQH786485 QAD786449:QAD786485 QJZ786449:QJZ786485 QTV786449:QTV786485 RDR786449:RDR786485 RNN786449:RNN786485 RXJ786449:RXJ786485 SHF786449:SHF786485 SRB786449:SRB786485 TAX786449:TAX786485 TKT786449:TKT786485 TUP786449:TUP786485 UEL786449:UEL786485 UOH786449:UOH786485 UYD786449:UYD786485 VHZ786449:VHZ786485 VRV786449:VRV786485 WBR786449:WBR786485 WLN786449:WLN786485 WVJ786449:WVJ786485 B851985:B852021 IX851985:IX852021 ST851985:ST852021 ACP851985:ACP852021 AML851985:AML852021 AWH851985:AWH852021 BGD851985:BGD852021 BPZ851985:BPZ852021 BZV851985:BZV852021 CJR851985:CJR852021 CTN851985:CTN852021 DDJ851985:DDJ852021 DNF851985:DNF852021 DXB851985:DXB852021 EGX851985:EGX852021 EQT851985:EQT852021 FAP851985:FAP852021 FKL851985:FKL852021 FUH851985:FUH852021 GED851985:GED852021 GNZ851985:GNZ852021 GXV851985:GXV852021 HHR851985:HHR852021 HRN851985:HRN852021 IBJ851985:IBJ852021 ILF851985:ILF852021 IVB851985:IVB852021 JEX851985:JEX852021 JOT851985:JOT852021 JYP851985:JYP852021 KIL851985:KIL852021 KSH851985:KSH852021 LCD851985:LCD852021 LLZ851985:LLZ852021 LVV851985:LVV852021 MFR851985:MFR852021 MPN851985:MPN852021 MZJ851985:MZJ852021 NJF851985:NJF852021 NTB851985:NTB852021 OCX851985:OCX852021 OMT851985:OMT852021 OWP851985:OWP852021 PGL851985:PGL852021 PQH851985:PQH852021 QAD851985:QAD852021 QJZ851985:QJZ852021 QTV851985:QTV852021 RDR851985:RDR852021 RNN851985:RNN852021 RXJ851985:RXJ852021 SHF851985:SHF852021 SRB851985:SRB852021 TAX851985:TAX852021 TKT851985:TKT852021 TUP851985:TUP852021 UEL851985:UEL852021 UOH851985:UOH852021 UYD851985:UYD852021 VHZ851985:VHZ852021 VRV851985:VRV852021 WBR851985:WBR852021 WLN851985:WLN852021 WVJ851985:WVJ852021 B917521:B917557 IX917521:IX917557 ST917521:ST917557 ACP917521:ACP917557 AML917521:AML917557 AWH917521:AWH917557 BGD917521:BGD917557 BPZ917521:BPZ917557 BZV917521:BZV917557 CJR917521:CJR917557 CTN917521:CTN917557 DDJ917521:DDJ917557 DNF917521:DNF917557 DXB917521:DXB917557 EGX917521:EGX917557 EQT917521:EQT917557 FAP917521:FAP917557 FKL917521:FKL917557 FUH917521:FUH917557 GED917521:GED917557 GNZ917521:GNZ917557 GXV917521:GXV917557 HHR917521:HHR917557 HRN917521:HRN917557 IBJ917521:IBJ917557 ILF917521:ILF917557 IVB917521:IVB917557 JEX917521:JEX917557 JOT917521:JOT917557 JYP917521:JYP917557 KIL917521:KIL917557 KSH917521:KSH917557 LCD917521:LCD917557 LLZ917521:LLZ917557 LVV917521:LVV917557 MFR917521:MFR917557 MPN917521:MPN917557 MZJ917521:MZJ917557 NJF917521:NJF917557 NTB917521:NTB917557 OCX917521:OCX917557 OMT917521:OMT917557 OWP917521:OWP917557 PGL917521:PGL917557 PQH917521:PQH917557 QAD917521:QAD917557 QJZ917521:QJZ917557 QTV917521:QTV917557 RDR917521:RDR917557 RNN917521:RNN917557 RXJ917521:RXJ917557 SHF917521:SHF917557 SRB917521:SRB917557 TAX917521:TAX917557 TKT917521:TKT917557 TUP917521:TUP917557 UEL917521:UEL917557 UOH917521:UOH917557 UYD917521:UYD917557 VHZ917521:VHZ917557 VRV917521:VRV917557 WBR917521:WBR917557 WLN917521:WLN917557 WVJ917521:WVJ917557 B983057:B983093 IX983057:IX983093 ST983057:ST983093 ACP983057:ACP983093 AML983057:AML983093 AWH983057:AWH983093 BGD983057:BGD983093 BPZ983057:BPZ983093 BZV983057:BZV983093 CJR983057:CJR983093 CTN983057:CTN983093 DDJ983057:DDJ983093 DNF983057:DNF983093 DXB983057:DXB983093 EGX983057:EGX983093 EQT983057:EQT983093 FAP983057:FAP983093 FKL983057:FKL983093 FUH983057:FUH983093 GED983057:GED983093 GNZ983057:GNZ983093 GXV983057:GXV983093 HHR983057:HHR983093 HRN983057:HRN983093 IBJ983057:IBJ983093 ILF983057:ILF983093 IVB983057:IVB983093 JEX983057:JEX983093 JOT983057:JOT983093 JYP983057:JYP983093 KIL983057:KIL983093 KSH983057:KSH983093 LCD983057:LCD983093 LLZ983057:LLZ983093 LVV983057:LVV983093 MFR983057:MFR983093 MPN983057:MPN983093 MZJ983057:MZJ983093 NJF983057:NJF983093 NTB983057:NTB983093 OCX983057:OCX983093 OMT983057:OMT983093 OWP983057:OWP983093 PGL983057:PGL983093 PQH983057:PQH983093 QAD983057:QAD983093 QJZ983057:QJZ983093 QTV983057:QTV983093 RDR983057:RDR983093 RNN983057:RNN983093 RXJ983057:RXJ983093 SHF983057:SHF983093 SRB983057:SRB983093 TAX983057:TAX983093 TKT983057:TKT983093 TUP983057:TUP983093 UEL983057:UEL983093 UOH983057:UOH983093 UYD983057:UYD983093 VHZ983057:VHZ983093 VRV983057:VRV983093 WBR983057:WBR983093 WLN983057:WLN983093 WVJ983057:WVJ983093" xr:uid="{00000000-0002-0000-00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3" orientation="landscape" r:id="rId1"/>
  <headerFooter>
    <oddHeader xml:space="preserve">&amp;C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2"/>
  <sheetViews>
    <sheetView showZeros="0" showWhiteSpace="0" view="pageLayout" zoomScale="70" zoomScaleNormal="60" zoomScaleSheetLayoutView="100" zoomScalePageLayoutView="70" workbookViewId="0">
      <selection activeCell="AR10" sqref="AR10"/>
    </sheetView>
  </sheetViews>
  <sheetFormatPr defaultRowHeight="15" x14ac:dyDescent="0.25"/>
  <cols>
    <col min="1" max="1" width="4.28515625" style="61" customWidth="1"/>
    <col min="2" max="2" width="19.7109375" style="61" customWidth="1"/>
    <col min="3" max="3" width="34.7109375" style="61" customWidth="1"/>
    <col min="4" max="21" width="5.7109375" style="61" customWidth="1"/>
    <col min="22" max="22" width="7" style="61" customWidth="1"/>
    <col min="23" max="39" width="5.7109375" style="61" customWidth="1"/>
    <col min="40" max="40" width="9.42578125" style="61" customWidth="1"/>
    <col min="41" max="41" width="5.7109375" style="61" customWidth="1"/>
    <col min="42" max="256" width="9.140625" style="61"/>
    <col min="257" max="257" width="4.28515625" style="61" customWidth="1"/>
    <col min="258" max="258" width="19.7109375" style="61" customWidth="1"/>
    <col min="259" max="259" width="34.7109375" style="61" customWidth="1"/>
    <col min="260" max="277" width="5.7109375" style="61" customWidth="1"/>
    <col min="278" max="278" width="7" style="61" customWidth="1"/>
    <col min="279" max="295" width="5.7109375" style="61" customWidth="1"/>
    <col min="296" max="296" width="9.42578125" style="61" customWidth="1"/>
    <col min="297" max="297" width="5.7109375" style="61" customWidth="1"/>
    <col min="298" max="512" width="9.140625" style="61"/>
    <col min="513" max="513" width="4.28515625" style="61" customWidth="1"/>
    <col min="514" max="514" width="19.7109375" style="61" customWidth="1"/>
    <col min="515" max="515" width="34.7109375" style="61" customWidth="1"/>
    <col min="516" max="533" width="5.7109375" style="61" customWidth="1"/>
    <col min="534" max="534" width="7" style="61" customWidth="1"/>
    <col min="535" max="551" width="5.7109375" style="61" customWidth="1"/>
    <col min="552" max="552" width="9.42578125" style="61" customWidth="1"/>
    <col min="553" max="553" width="5.7109375" style="61" customWidth="1"/>
    <col min="554" max="768" width="9.140625" style="61"/>
    <col min="769" max="769" width="4.28515625" style="61" customWidth="1"/>
    <col min="770" max="770" width="19.7109375" style="61" customWidth="1"/>
    <col min="771" max="771" width="34.7109375" style="61" customWidth="1"/>
    <col min="772" max="789" width="5.7109375" style="61" customWidth="1"/>
    <col min="790" max="790" width="7" style="61" customWidth="1"/>
    <col min="791" max="807" width="5.7109375" style="61" customWidth="1"/>
    <col min="808" max="808" width="9.42578125" style="61" customWidth="1"/>
    <col min="809" max="809" width="5.7109375" style="61" customWidth="1"/>
    <col min="810" max="1024" width="9.140625" style="61"/>
    <col min="1025" max="1025" width="4.28515625" style="61" customWidth="1"/>
    <col min="1026" max="1026" width="19.7109375" style="61" customWidth="1"/>
    <col min="1027" max="1027" width="34.7109375" style="61" customWidth="1"/>
    <col min="1028" max="1045" width="5.7109375" style="61" customWidth="1"/>
    <col min="1046" max="1046" width="7" style="61" customWidth="1"/>
    <col min="1047" max="1063" width="5.7109375" style="61" customWidth="1"/>
    <col min="1064" max="1064" width="9.42578125" style="61" customWidth="1"/>
    <col min="1065" max="1065" width="5.7109375" style="61" customWidth="1"/>
    <col min="1066" max="1280" width="9.140625" style="61"/>
    <col min="1281" max="1281" width="4.28515625" style="61" customWidth="1"/>
    <col min="1282" max="1282" width="19.7109375" style="61" customWidth="1"/>
    <col min="1283" max="1283" width="34.7109375" style="61" customWidth="1"/>
    <col min="1284" max="1301" width="5.7109375" style="61" customWidth="1"/>
    <col min="1302" max="1302" width="7" style="61" customWidth="1"/>
    <col min="1303" max="1319" width="5.7109375" style="61" customWidth="1"/>
    <col min="1320" max="1320" width="9.42578125" style="61" customWidth="1"/>
    <col min="1321" max="1321" width="5.7109375" style="61" customWidth="1"/>
    <col min="1322" max="1536" width="9.140625" style="61"/>
    <col min="1537" max="1537" width="4.28515625" style="61" customWidth="1"/>
    <col min="1538" max="1538" width="19.7109375" style="61" customWidth="1"/>
    <col min="1539" max="1539" width="34.7109375" style="61" customWidth="1"/>
    <col min="1540" max="1557" width="5.7109375" style="61" customWidth="1"/>
    <col min="1558" max="1558" width="7" style="61" customWidth="1"/>
    <col min="1559" max="1575" width="5.7109375" style="61" customWidth="1"/>
    <col min="1576" max="1576" width="9.42578125" style="61" customWidth="1"/>
    <col min="1577" max="1577" width="5.7109375" style="61" customWidth="1"/>
    <col min="1578" max="1792" width="9.140625" style="61"/>
    <col min="1793" max="1793" width="4.28515625" style="61" customWidth="1"/>
    <col min="1794" max="1794" width="19.7109375" style="61" customWidth="1"/>
    <col min="1795" max="1795" width="34.7109375" style="61" customWidth="1"/>
    <col min="1796" max="1813" width="5.7109375" style="61" customWidth="1"/>
    <col min="1814" max="1814" width="7" style="61" customWidth="1"/>
    <col min="1815" max="1831" width="5.7109375" style="61" customWidth="1"/>
    <col min="1832" max="1832" width="9.42578125" style="61" customWidth="1"/>
    <col min="1833" max="1833" width="5.7109375" style="61" customWidth="1"/>
    <col min="1834" max="2048" width="9.140625" style="61"/>
    <col min="2049" max="2049" width="4.28515625" style="61" customWidth="1"/>
    <col min="2050" max="2050" width="19.7109375" style="61" customWidth="1"/>
    <col min="2051" max="2051" width="34.7109375" style="61" customWidth="1"/>
    <col min="2052" max="2069" width="5.7109375" style="61" customWidth="1"/>
    <col min="2070" max="2070" width="7" style="61" customWidth="1"/>
    <col min="2071" max="2087" width="5.7109375" style="61" customWidth="1"/>
    <col min="2088" max="2088" width="9.42578125" style="61" customWidth="1"/>
    <col min="2089" max="2089" width="5.7109375" style="61" customWidth="1"/>
    <col min="2090" max="2304" width="9.140625" style="61"/>
    <col min="2305" max="2305" width="4.28515625" style="61" customWidth="1"/>
    <col min="2306" max="2306" width="19.7109375" style="61" customWidth="1"/>
    <col min="2307" max="2307" width="34.7109375" style="61" customWidth="1"/>
    <col min="2308" max="2325" width="5.7109375" style="61" customWidth="1"/>
    <col min="2326" max="2326" width="7" style="61" customWidth="1"/>
    <col min="2327" max="2343" width="5.7109375" style="61" customWidth="1"/>
    <col min="2344" max="2344" width="9.42578125" style="61" customWidth="1"/>
    <col min="2345" max="2345" width="5.7109375" style="61" customWidth="1"/>
    <col min="2346" max="2560" width="9.140625" style="61"/>
    <col min="2561" max="2561" width="4.28515625" style="61" customWidth="1"/>
    <col min="2562" max="2562" width="19.7109375" style="61" customWidth="1"/>
    <col min="2563" max="2563" width="34.7109375" style="61" customWidth="1"/>
    <col min="2564" max="2581" width="5.7109375" style="61" customWidth="1"/>
    <col min="2582" max="2582" width="7" style="61" customWidth="1"/>
    <col min="2583" max="2599" width="5.7109375" style="61" customWidth="1"/>
    <col min="2600" max="2600" width="9.42578125" style="61" customWidth="1"/>
    <col min="2601" max="2601" width="5.7109375" style="61" customWidth="1"/>
    <col min="2602" max="2816" width="9.140625" style="61"/>
    <col min="2817" max="2817" width="4.28515625" style="61" customWidth="1"/>
    <col min="2818" max="2818" width="19.7109375" style="61" customWidth="1"/>
    <col min="2819" max="2819" width="34.7109375" style="61" customWidth="1"/>
    <col min="2820" max="2837" width="5.7109375" style="61" customWidth="1"/>
    <col min="2838" max="2838" width="7" style="61" customWidth="1"/>
    <col min="2839" max="2855" width="5.7109375" style="61" customWidth="1"/>
    <col min="2856" max="2856" width="9.42578125" style="61" customWidth="1"/>
    <col min="2857" max="2857" width="5.7109375" style="61" customWidth="1"/>
    <col min="2858" max="3072" width="9.140625" style="61"/>
    <col min="3073" max="3073" width="4.28515625" style="61" customWidth="1"/>
    <col min="3074" max="3074" width="19.7109375" style="61" customWidth="1"/>
    <col min="3075" max="3075" width="34.7109375" style="61" customWidth="1"/>
    <col min="3076" max="3093" width="5.7109375" style="61" customWidth="1"/>
    <col min="3094" max="3094" width="7" style="61" customWidth="1"/>
    <col min="3095" max="3111" width="5.7109375" style="61" customWidth="1"/>
    <col min="3112" max="3112" width="9.42578125" style="61" customWidth="1"/>
    <col min="3113" max="3113" width="5.7109375" style="61" customWidth="1"/>
    <col min="3114" max="3328" width="9.140625" style="61"/>
    <col min="3329" max="3329" width="4.28515625" style="61" customWidth="1"/>
    <col min="3330" max="3330" width="19.7109375" style="61" customWidth="1"/>
    <col min="3331" max="3331" width="34.7109375" style="61" customWidth="1"/>
    <col min="3332" max="3349" width="5.7109375" style="61" customWidth="1"/>
    <col min="3350" max="3350" width="7" style="61" customWidth="1"/>
    <col min="3351" max="3367" width="5.7109375" style="61" customWidth="1"/>
    <col min="3368" max="3368" width="9.42578125" style="61" customWidth="1"/>
    <col min="3369" max="3369" width="5.7109375" style="61" customWidth="1"/>
    <col min="3370" max="3584" width="9.140625" style="61"/>
    <col min="3585" max="3585" width="4.28515625" style="61" customWidth="1"/>
    <col min="3586" max="3586" width="19.7109375" style="61" customWidth="1"/>
    <col min="3587" max="3587" width="34.7109375" style="61" customWidth="1"/>
    <col min="3588" max="3605" width="5.7109375" style="61" customWidth="1"/>
    <col min="3606" max="3606" width="7" style="61" customWidth="1"/>
    <col min="3607" max="3623" width="5.7109375" style="61" customWidth="1"/>
    <col min="3624" max="3624" width="9.42578125" style="61" customWidth="1"/>
    <col min="3625" max="3625" width="5.7109375" style="61" customWidth="1"/>
    <col min="3626" max="3840" width="9.140625" style="61"/>
    <col min="3841" max="3841" width="4.28515625" style="61" customWidth="1"/>
    <col min="3842" max="3842" width="19.7109375" style="61" customWidth="1"/>
    <col min="3843" max="3843" width="34.7109375" style="61" customWidth="1"/>
    <col min="3844" max="3861" width="5.7109375" style="61" customWidth="1"/>
    <col min="3862" max="3862" width="7" style="61" customWidth="1"/>
    <col min="3863" max="3879" width="5.7109375" style="61" customWidth="1"/>
    <col min="3880" max="3880" width="9.42578125" style="61" customWidth="1"/>
    <col min="3881" max="3881" width="5.7109375" style="61" customWidth="1"/>
    <col min="3882" max="4096" width="9.140625" style="61"/>
    <col min="4097" max="4097" width="4.28515625" style="61" customWidth="1"/>
    <col min="4098" max="4098" width="19.7109375" style="61" customWidth="1"/>
    <col min="4099" max="4099" width="34.7109375" style="61" customWidth="1"/>
    <col min="4100" max="4117" width="5.7109375" style="61" customWidth="1"/>
    <col min="4118" max="4118" width="7" style="61" customWidth="1"/>
    <col min="4119" max="4135" width="5.7109375" style="61" customWidth="1"/>
    <col min="4136" max="4136" width="9.42578125" style="61" customWidth="1"/>
    <col min="4137" max="4137" width="5.7109375" style="61" customWidth="1"/>
    <col min="4138" max="4352" width="9.140625" style="61"/>
    <col min="4353" max="4353" width="4.28515625" style="61" customWidth="1"/>
    <col min="4354" max="4354" width="19.7109375" style="61" customWidth="1"/>
    <col min="4355" max="4355" width="34.7109375" style="61" customWidth="1"/>
    <col min="4356" max="4373" width="5.7109375" style="61" customWidth="1"/>
    <col min="4374" max="4374" width="7" style="61" customWidth="1"/>
    <col min="4375" max="4391" width="5.7109375" style="61" customWidth="1"/>
    <col min="4392" max="4392" width="9.42578125" style="61" customWidth="1"/>
    <col min="4393" max="4393" width="5.7109375" style="61" customWidth="1"/>
    <col min="4394" max="4608" width="9.140625" style="61"/>
    <col min="4609" max="4609" width="4.28515625" style="61" customWidth="1"/>
    <col min="4610" max="4610" width="19.7109375" style="61" customWidth="1"/>
    <col min="4611" max="4611" width="34.7109375" style="61" customWidth="1"/>
    <col min="4612" max="4629" width="5.7109375" style="61" customWidth="1"/>
    <col min="4630" max="4630" width="7" style="61" customWidth="1"/>
    <col min="4631" max="4647" width="5.7109375" style="61" customWidth="1"/>
    <col min="4648" max="4648" width="9.42578125" style="61" customWidth="1"/>
    <col min="4649" max="4649" width="5.7109375" style="61" customWidth="1"/>
    <col min="4650" max="4864" width="9.140625" style="61"/>
    <col min="4865" max="4865" width="4.28515625" style="61" customWidth="1"/>
    <col min="4866" max="4866" width="19.7109375" style="61" customWidth="1"/>
    <col min="4867" max="4867" width="34.7109375" style="61" customWidth="1"/>
    <col min="4868" max="4885" width="5.7109375" style="61" customWidth="1"/>
    <col min="4886" max="4886" width="7" style="61" customWidth="1"/>
    <col min="4887" max="4903" width="5.7109375" style="61" customWidth="1"/>
    <col min="4904" max="4904" width="9.42578125" style="61" customWidth="1"/>
    <col min="4905" max="4905" width="5.7109375" style="61" customWidth="1"/>
    <col min="4906" max="5120" width="9.140625" style="61"/>
    <col min="5121" max="5121" width="4.28515625" style="61" customWidth="1"/>
    <col min="5122" max="5122" width="19.7109375" style="61" customWidth="1"/>
    <col min="5123" max="5123" width="34.7109375" style="61" customWidth="1"/>
    <col min="5124" max="5141" width="5.7109375" style="61" customWidth="1"/>
    <col min="5142" max="5142" width="7" style="61" customWidth="1"/>
    <col min="5143" max="5159" width="5.7109375" style="61" customWidth="1"/>
    <col min="5160" max="5160" width="9.42578125" style="61" customWidth="1"/>
    <col min="5161" max="5161" width="5.7109375" style="61" customWidth="1"/>
    <col min="5162" max="5376" width="9.140625" style="61"/>
    <col min="5377" max="5377" width="4.28515625" style="61" customWidth="1"/>
    <col min="5378" max="5378" width="19.7109375" style="61" customWidth="1"/>
    <col min="5379" max="5379" width="34.7109375" style="61" customWidth="1"/>
    <col min="5380" max="5397" width="5.7109375" style="61" customWidth="1"/>
    <col min="5398" max="5398" width="7" style="61" customWidth="1"/>
    <col min="5399" max="5415" width="5.7109375" style="61" customWidth="1"/>
    <col min="5416" max="5416" width="9.42578125" style="61" customWidth="1"/>
    <col min="5417" max="5417" width="5.7109375" style="61" customWidth="1"/>
    <col min="5418" max="5632" width="9.140625" style="61"/>
    <col min="5633" max="5633" width="4.28515625" style="61" customWidth="1"/>
    <col min="5634" max="5634" width="19.7109375" style="61" customWidth="1"/>
    <col min="5635" max="5635" width="34.7109375" style="61" customWidth="1"/>
    <col min="5636" max="5653" width="5.7109375" style="61" customWidth="1"/>
    <col min="5654" max="5654" width="7" style="61" customWidth="1"/>
    <col min="5655" max="5671" width="5.7109375" style="61" customWidth="1"/>
    <col min="5672" max="5672" width="9.42578125" style="61" customWidth="1"/>
    <col min="5673" max="5673" width="5.7109375" style="61" customWidth="1"/>
    <col min="5674" max="5888" width="9.140625" style="61"/>
    <col min="5889" max="5889" width="4.28515625" style="61" customWidth="1"/>
    <col min="5890" max="5890" width="19.7109375" style="61" customWidth="1"/>
    <col min="5891" max="5891" width="34.7109375" style="61" customWidth="1"/>
    <col min="5892" max="5909" width="5.7109375" style="61" customWidth="1"/>
    <col min="5910" max="5910" width="7" style="61" customWidth="1"/>
    <col min="5911" max="5927" width="5.7109375" style="61" customWidth="1"/>
    <col min="5928" max="5928" width="9.42578125" style="61" customWidth="1"/>
    <col min="5929" max="5929" width="5.7109375" style="61" customWidth="1"/>
    <col min="5930" max="6144" width="9.140625" style="61"/>
    <col min="6145" max="6145" width="4.28515625" style="61" customWidth="1"/>
    <col min="6146" max="6146" width="19.7109375" style="61" customWidth="1"/>
    <col min="6147" max="6147" width="34.7109375" style="61" customWidth="1"/>
    <col min="6148" max="6165" width="5.7109375" style="61" customWidth="1"/>
    <col min="6166" max="6166" width="7" style="61" customWidth="1"/>
    <col min="6167" max="6183" width="5.7109375" style="61" customWidth="1"/>
    <col min="6184" max="6184" width="9.42578125" style="61" customWidth="1"/>
    <col min="6185" max="6185" width="5.7109375" style="61" customWidth="1"/>
    <col min="6186" max="6400" width="9.140625" style="61"/>
    <col min="6401" max="6401" width="4.28515625" style="61" customWidth="1"/>
    <col min="6402" max="6402" width="19.7109375" style="61" customWidth="1"/>
    <col min="6403" max="6403" width="34.7109375" style="61" customWidth="1"/>
    <col min="6404" max="6421" width="5.7109375" style="61" customWidth="1"/>
    <col min="6422" max="6422" width="7" style="61" customWidth="1"/>
    <col min="6423" max="6439" width="5.7109375" style="61" customWidth="1"/>
    <col min="6440" max="6440" width="9.42578125" style="61" customWidth="1"/>
    <col min="6441" max="6441" width="5.7109375" style="61" customWidth="1"/>
    <col min="6442" max="6656" width="9.140625" style="61"/>
    <col min="6657" max="6657" width="4.28515625" style="61" customWidth="1"/>
    <col min="6658" max="6658" width="19.7109375" style="61" customWidth="1"/>
    <col min="6659" max="6659" width="34.7109375" style="61" customWidth="1"/>
    <col min="6660" max="6677" width="5.7109375" style="61" customWidth="1"/>
    <col min="6678" max="6678" width="7" style="61" customWidth="1"/>
    <col min="6679" max="6695" width="5.7109375" style="61" customWidth="1"/>
    <col min="6696" max="6696" width="9.42578125" style="61" customWidth="1"/>
    <col min="6697" max="6697" width="5.7109375" style="61" customWidth="1"/>
    <col min="6698" max="6912" width="9.140625" style="61"/>
    <col min="6913" max="6913" width="4.28515625" style="61" customWidth="1"/>
    <col min="6914" max="6914" width="19.7109375" style="61" customWidth="1"/>
    <col min="6915" max="6915" width="34.7109375" style="61" customWidth="1"/>
    <col min="6916" max="6933" width="5.7109375" style="61" customWidth="1"/>
    <col min="6934" max="6934" width="7" style="61" customWidth="1"/>
    <col min="6935" max="6951" width="5.7109375" style="61" customWidth="1"/>
    <col min="6952" max="6952" width="9.42578125" style="61" customWidth="1"/>
    <col min="6953" max="6953" width="5.7109375" style="61" customWidth="1"/>
    <col min="6954" max="7168" width="9.140625" style="61"/>
    <col min="7169" max="7169" width="4.28515625" style="61" customWidth="1"/>
    <col min="7170" max="7170" width="19.7109375" style="61" customWidth="1"/>
    <col min="7171" max="7171" width="34.7109375" style="61" customWidth="1"/>
    <col min="7172" max="7189" width="5.7109375" style="61" customWidth="1"/>
    <col min="7190" max="7190" width="7" style="61" customWidth="1"/>
    <col min="7191" max="7207" width="5.7109375" style="61" customWidth="1"/>
    <col min="7208" max="7208" width="9.42578125" style="61" customWidth="1"/>
    <col min="7209" max="7209" width="5.7109375" style="61" customWidth="1"/>
    <col min="7210" max="7424" width="9.140625" style="61"/>
    <col min="7425" max="7425" width="4.28515625" style="61" customWidth="1"/>
    <col min="7426" max="7426" width="19.7109375" style="61" customWidth="1"/>
    <col min="7427" max="7427" width="34.7109375" style="61" customWidth="1"/>
    <col min="7428" max="7445" width="5.7109375" style="61" customWidth="1"/>
    <col min="7446" max="7446" width="7" style="61" customWidth="1"/>
    <col min="7447" max="7463" width="5.7109375" style="61" customWidth="1"/>
    <col min="7464" max="7464" width="9.42578125" style="61" customWidth="1"/>
    <col min="7465" max="7465" width="5.7109375" style="61" customWidth="1"/>
    <col min="7466" max="7680" width="9.140625" style="61"/>
    <col min="7681" max="7681" width="4.28515625" style="61" customWidth="1"/>
    <col min="7682" max="7682" width="19.7109375" style="61" customWidth="1"/>
    <col min="7683" max="7683" width="34.7109375" style="61" customWidth="1"/>
    <col min="7684" max="7701" width="5.7109375" style="61" customWidth="1"/>
    <col min="7702" max="7702" width="7" style="61" customWidth="1"/>
    <col min="7703" max="7719" width="5.7109375" style="61" customWidth="1"/>
    <col min="7720" max="7720" width="9.42578125" style="61" customWidth="1"/>
    <col min="7721" max="7721" width="5.7109375" style="61" customWidth="1"/>
    <col min="7722" max="7936" width="9.140625" style="61"/>
    <col min="7937" max="7937" width="4.28515625" style="61" customWidth="1"/>
    <col min="7938" max="7938" width="19.7109375" style="61" customWidth="1"/>
    <col min="7939" max="7939" width="34.7109375" style="61" customWidth="1"/>
    <col min="7940" max="7957" width="5.7109375" style="61" customWidth="1"/>
    <col min="7958" max="7958" width="7" style="61" customWidth="1"/>
    <col min="7959" max="7975" width="5.7109375" style="61" customWidth="1"/>
    <col min="7976" max="7976" width="9.42578125" style="61" customWidth="1"/>
    <col min="7977" max="7977" width="5.7109375" style="61" customWidth="1"/>
    <col min="7978" max="8192" width="9.140625" style="61"/>
    <col min="8193" max="8193" width="4.28515625" style="61" customWidth="1"/>
    <col min="8194" max="8194" width="19.7109375" style="61" customWidth="1"/>
    <col min="8195" max="8195" width="34.7109375" style="61" customWidth="1"/>
    <col min="8196" max="8213" width="5.7109375" style="61" customWidth="1"/>
    <col min="8214" max="8214" width="7" style="61" customWidth="1"/>
    <col min="8215" max="8231" width="5.7109375" style="61" customWidth="1"/>
    <col min="8232" max="8232" width="9.42578125" style="61" customWidth="1"/>
    <col min="8233" max="8233" width="5.7109375" style="61" customWidth="1"/>
    <col min="8234" max="8448" width="9.140625" style="61"/>
    <col min="8449" max="8449" width="4.28515625" style="61" customWidth="1"/>
    <col min="8450" max="8450" width="19.7109375" style="61" customWidth="1"/>
    <col min="8451" max="8451" width="34.7109375" style="61" customWidth="1"/>
    <col min="8452" max="8469" width="5.7109375" style="61" customWidth="1"/>
    <col min="8470" max="8470" width="7" style="61" customWidth="1"/>
    <col min="8471" max="8487" width="5.7109375" style="61" customWidth="1"/>
    <col min="8488" max="8488" width="9.42578125" style="61" customWidth="1"/>
    <col min="8489" max="8489" width="5.7109375" style="61" customWidth="1"/>
    <col min="8490" max="8704" width="9.140625" style="61"/>
    <col min="8705" max="8705" width="4.28515625" style="61" customWidth="1"/>
    <col min="8706" max="8706" width="19.7109375" style="61" customWidth="1"/>
    <col min="8707" max="8707" width="34.7109375" style="61" customWidth="1"/>
    <col min="8708" max="8725" width="5.7109375" style="61" customWidth="1"/>
    <col min="8726" max="8726" width="7" style="61" customWidth="1"/>
    <col min="8727" max="8743" width="5.7109375" style="61" customWidth="1"/>
    <col min="8744" max="8744" width="9.42578125" style="61" customWidth="1"/>
    <col min="8745" max="8745" width="5.7109375" style="61" customWidth="1"/>
    <col min="8746" max="8960" width="9.140625" style="61"/>
    <col min="8961" max="8961" width="4.28515625" style="61" customWidth="1"/>
    <col min="8962" max="8962" width="19.7109375" style="61" customWidth="1"/>
    <col min="8963" max="8963" width="34.7109375" style="61" customWidth="1"/>
    <col min="8964" max="8981" width="5.7109375" style="61" customWidth="1"/>
    <col min="8982" max="8982" width="7" style="61" customWidth="1"/>
    <col min="8983" max="8999" width="5.7109375" style="61" customWidth="1"/>
    <col min="9000" max="9000" width="9.42578125" style="61" customWidth="1"/>
    <col min="9001" max="9001" width="5.7109375" style="61" customWidth="1"/>
    <col min="9002" max="9216" width="9.140625" style="61"/>
    <col min="9217" max="9217" width="4.28515625" style="61" customWidth="1"/>
    <col min="9218" max="9218" width="19.7109375" style="61" customWidth="1"/>
    <col min="9219" max="9219" width="34.7109375" style="61" customWidth="1"/>
    <col min="9220" max="9237" width="5.7109375" style="61" customWidth="1"/>
    <col min="9238" max="9238" width="7" style="61" customWidth="1"/>
    <col min="9239" max="9255" width="5.7109375" style="61" customWidth="1"/>
    <col min="9256" max="9256" width="9.42578125" style="61" customWidth="1"/>
    <col min="9257" max="9257" width="5.7109375" style="61" customWidth="1"/>
    <col min="9258" max="9472" width="9.140625" style="61"/>
    <col min="9473" max="9473" width="4.28515625" style="61" customWidth="1"/>
    <col min="9474" max="9474" width="19.7109375" style="61" customWidth="1"/>
    <col min="9475" max="9475" width="34.7109375" style="61" customWidth="1"/>
    <col min="9476" max="9493" width="5.7109375" style="61" customWidth="1"/>
    <col min="9494" max="9494" width="7" style="61" customWidth="1"/>
    <col min="9495" max="9511" width="5.7109375" style="61" customWidth="1"/>
    <col min="9512" max="9512" width="9.42578125" style="61" customWidth="1"/>
    <col min="9513" max="9513" width="5.7109375" style="61" customWidth="1"/>
    <col min="9514" max="9728" width="9.140625" style="61"/>
    <col min="9729" max="9729" width="4.28515625" style="61" customWidth="1"/>
    <col min="9730" max="9730" width="19.7109375" style="61" customWidth="1"/>
    <col min="9731" max="9731" width="34.7109375" style="61" customWidth="1"/>
    <col min="9732" max="9749" width="5.7109375" style="61" customWidth="1"/>
    <col min="9750" max="9750" width="7" style="61" customWidth="1"/>
    <col min="9751" max="9767" width="5.7109375" style="61" customWidth="1"/>
    <col min="9768" max="9768" width="9.42578125" style="61" customWidth="1"/>
    <col min="9769" max="9769" width="5.7109375" style="61" customWidth="1"/>
    <col min="9770" max="9984" width="9.140625" style="61"/>
    <col min="9985" max="9985" width="4.28515625" style="61" customWidth="1"/>
    <col min="9986" max="9986" width="19.7109375" style="61" customWidth="1"/>
    <col min="9987" max="9987" width="34.7109375" style="61" customWidth="1"/>
    <col min="9988" max="10005" width="5.7109375" style="61" customWidth="1"/>
    <col min="10006" max="10006" width="7" style="61" customWidth="1"/>
    <col min="10007" max="10023" width="5.7109375" style="61" customWidth="1"/>
    <col min="10024" max="10024" width="9.42578125" style="61" customWidth="1"/>
    <col min="10025" max="10025" width="5.7109375" style="61" customWidth="1"/>
    <col min="10026" max="10240" width="9.140625" style="61"/>
    <col min="10241" max="10241" width="4.28515625" style="61" customWidth="1"/>
    <col min="10242" max="10242" width="19.7109375" style="61" customWidth="1"/>
    <col min="10243" max="10243" width="34.7109375" style="61" customWidth="1"/>
    <col min="10244" max="10261" width="5.7109375" style="61" customWidth="1"/>
    <col min="10262" max="10262" width="7" style="61" customWidth="1"/>
    <col min="10263" max="10279" width="5.7109375" style="61" customWidth="1"/>
    <col min="10280" max="10280" width="9.42578125" style="61" customWidth="1"/>
    <col min="10281" max="10281" width="5.7109375" style="61" customWidth="1"/>
    <col min="10282" max="10496" width="9.140625" style="61"/>
    <col min="10497" max="10497" width="4.28515625" style="61" customWidth="1"/>
    <col min="10498" max="10498" width="19.7109375" style="61" customWidth="1"/>
    <col min="10499" max="10499" width="34.7109375" style="61" customWidth="1"/>
    <col min="10500" max="10517" width="5.7109375" style="61" customWidth="1"/>
    <col min="10518" max="10518" width="7" style="61" customWidth="1"/>
    <col min="10519" max="10535" width="5.7109375" style="61" customWidth="1"/>
    <col min="10536" max="10536" width="9.42578125" style="61" customWidth="1"/>
    <col min="10537" max="10537" width="5.7109375" style="61" customWidth="1"/>
    <col min="10538" max="10752" width="9.140625" style="61"/>
    <col min="10753" max="10753" width="4.28515625" style="61" customWidth="1"/>
    <col min="10754" max="10754" width="19.7109375" style="61" customWidth="1"/>
    <col min="10755" max="10755" width="34.7109375" style="61" customWidth="1"/>
    <col min="10756" max="10773" width="5.7109375" style="61" customWidth="1"/>
    <col min="10774" max="10774" width="7" style="61" customWidth="1"/>
    <col min="10775" max="10791" width="5.7109375" style="61" customWidth="1"/>
    <col min="10792" max="10792" width="9.42578125" style="61" customWidth="1"/>
    <col min="10793" max="10793" width="5.7109375" style="61" customWidth="1"/>
    <col min="10794" max="11008" width="9.140625" style="61"/>
    <col min="11009" max="11009" width="4.28515625" style="61" customWidth="1"/>
    <col min="11010" max="11010" width="19.7109375" style="61" customWidth="1"/>
    <col min="11011" max="11011" width="34.7109375" style="61" customWidth="1"/>
    <col min="11012" max="11029" width="5.7109375" style="61" customWidth="1"/>
    <col min="11030" max="11030" width="7" style="61" customWidth="1"/>
    <col min="11031" max="11047" width="5.7109375" style="61" customWidth="1"/>
    <col min="11048" max="11048" width="9.42578125" style="61" customWidth="1"/>
    <col min="11049" max="11049" width="5.7109375" style="61" customWidth="1"/>
    <col min="11050" max="11264" width="9.140625" style="61"/>
    <col min="11265" max="11265" width="4.28515625" style="61" customWidth="1"/>
    <col min="11266" max="11266" width="19.7109375" style="61" customWidth="1"/>
    <col min="11267" max="11267" width="34.7109375" style="61" customWidth="1"/>
    <col min="11268" max="11285" width="5.7109375" style="61" customWidth="1"/>
    <col min="11286" max="11286" width="7" style="61" customWidth="1"/>
    <col min="11287" max="11303" width="5.7109375" style="61" customWidth="1"/>
    <col min="11304" max="11304" width="9.42578125" style="61" customWidth="1"/>
    <col min="11305" max="11305" width="5.7109375" style="61" customWidth="1"/>
    <col min="11306" max="11520" width="9.140625" style="61"/>
    <col min="11521" max="11521" width="4.28515625" style="61" customWidth="1"/>
    <col min="11522" max="11522" width="19.7109375" style="61" customWidth="1"/>
    <col min="11523" max="11523" width="34.7109375" style="61" customWidth="1"/>
    <col min="11524" max="11541" width="5.7109375" style="61" customWidth="1"/>
    <col min="11542" max="11542" width="7" style="61" customWidth="1"/>
    <col min="11543" max="11559" width="5.7109375" style="61" customWidth="1"/>
    <col min="11560" max="11560" width="9.42578125" style="61" customWidth="1"/>
    <col min="11561" max="11561" width="5.7109375" style="61" customWidth="1"/>
    <col min="11562" max="11776" width="9.140625" style="61"/>
    <col min="11777" max="11777" width="4.28515625" style="61" customWidth="1"/>
    <col min="11778" max="11778" width="19.7109375" style="61" customWidth="1"/>
    <col min="11779" max="11779" width="34.7109375" style="61" customWidth="1"/>
    <col min="11780" max="11797" width="5.7109375" style="61" customWidth="1"/>
    <col min="11798" max="11798" width="7" style="61" customWidth="1"/>
    <col min="11799" max="11815" width="5.7109375" style="61" customWidth="1"/>
    <col min="11816" max="11816" width="9.42578125" style="61" customWidth="1"/>
    <col min="11817" max="11817" width="5.7109375" style="61" customWidth="1"/>
    <col min="11818" max="12032" width="9.140625" style="61"/>
    <col min="12033" max="12033" width="4.28515625" style="61" customWidth="1"/>
    <col min="12034" max="12034" width="19.7109375" style="61" customWidth="1"/>
    <col min="12035" max="12035" width="34.7109375" style="61" customWidth="1"/>
    <col min="12036" max="12053" width="5.7109375" style="61" customWidth="1"/>
    <col min="12054" max="12054" width="7" style="61" customWidth="1"/>
    <col min="12055" max="12071" width="5.7109375" style="61" customWidth="1"/>
    <col min="12072" max="12072" width="9.42578125" style="61" customWidth="1"/>
    <col min="12073" max="12073" width="5.7109375" style="61" customWidth="1"/>
    <col min="12074" max="12288" width="9.140625" style="61"/>
    <col min="12289" max="12289" width="4.28515625" style="61" customWidth="1"/>
    <col min="12290" max="12290" width="19.7109375" style="61" customWidth="1"/>
    <col min="12291" max="12291" width="34.7109375" style="61" customWidth="1"/>
    <col min="12292" max="12309" width="5.7109375" style="61" customWidth="1"/>
    <col min="12310" max="12310" width="7" style="61" customWidth="1"/>
    <col min="12311" max="12327" width="5.7109375" style="61" customWidth="1"/>
    <col min="12328" max="12328" width="9.42578125" style="61" customWidth="1"/>
    <col min="12329" max="12329" width="5.7109375" style="61" customWidth="1"/>
    <col min="12330" max="12544" width="9.140625" style="61"/>
    <col min="12545" max="12545" width="4.28515625" style="61" customWidth="1"/>
    <col min="12546" max="12546" width="19.7109375" style="61" customWidth="1"/>
    <col min="12547" max="12547" width="34.7109375" style="61" customWidth="1"/>
    <col min="12548" max="12565" width="5.7109375" style="61" customWidth="1"/>
    <col min="12566" max="12566" width="7" style="61" customWidth="1"/>
    <col min="12567" max="12583" width="5.7109375" style="61" customWidth="1"/>
    <col min="12584" max="12584" width="9.42578125" style="61" customWidth="1"/>
    <col min="12585" max="12585" width="5.7109375" style="61" customWidth="1"/>
    <col min="12586" max="12800" width="9.140625" style="61"/>
    <col min="12801" max="12801" width="4.28515625" style="61" customWidth="1"/>
    <col min="12802" max="12802" width="19.7109375" style="61" customWidth="1"/>
    <col min="12803" max="12803" width="34.7109375" style="61" customWidth="1"/>
    <col min="12804" max="12821" width="5.7109375" style="61" customWidth="1"/>
    <col min="12822" max="12822" width="7" style="61" customWidth="1"/>
    <col min="12823" max="12839" width="5.7109375" style="61" customWidth="1"/>
    <col min="12840" max="12840" width="9.42578125" style="61" customWidth="1"/>
    <col min="12841" max="12841" width="5.7109375" style="61" customWidth="1"/>
    <col min="12842" max="13056" width="9.140625" style="61"/>
    <col min="13057" max="13057" width="4.28515625" style="61" customWidth="1"/>
    <col min="13058" max="13058" width="19.7109375" style="61" customWidth="1"/>
    <col min="13059" max="13059" width="34.7109375" style="61" customWidth="1"/>
    <col min="13060" max="13077" width="5.7109375" style="61" customWidth="1"/>
    <col min="13078" max="13078" width="7" style="61" customWidth="1"/>
    <col min="13079" max="13095" width="5.7109375" style="61" customWidth="1"/>
    <col min="13096" max="13096" width="9.42578125" style="61" customWidth="1"/>
    <col min="13097" max="13097" width="5.7109375" style="61" customWidth="1"/>
    <col min="13098" max="13312" width="9.140625" style="61"/>
    <col min="13313" max="13313" width="4.28515625" style="61" customWidth="1"/>
    <col min="13314" max="13314" width="19.7109375" style="61" customWidth="1"/>
    <col min="13315" max="13315" width="34.7109375" style="61" customWidth="1"/>
    <col min="13316" max="13333" width="5.7109375" style="61" customWidth="1"/>
    <col min="13334" max="13334" width="7" style="61" customWidth="1"/>
    <col min="13335" max="13351" width="5.7109375" style="61" customWidth="1"/>
    <col min="13352" max="13352" width="9.42578125" style="61" customWidth="1"/>
    <col min="13353" max="13353" width="5.7109375" style="61" customWidth="1"/>
    <col min="13354" max="13568" width="9.140625" style="61"/>
    <col min="13569" max="13569" width="4.28515625" style="61" customWidth="1"/>
    <col min="13570" max="13570" width="19.7109375" style="61" customWidth="1"/>
    <col min="13571" max="13571" width="34.7109375" style="61" customWidth="1"/>
    <col min="13572" max="13589" width="5.7109375" style="61" customWidth="1"/>
    <col min="13590" max="13590" width="7" style="61" customWidth="1"/>
    <col min="13591" max="13607" width="5.7109375" style="61" customWidth="1"/>
    <col min="13608" max="13608" width="9.42578125" style="61" customWidth="1"/>
    <col min="13609" max="13609" width="5.7109375" style="61" customWidth="1"/>
    <col min="13610" max="13824" width="9.140625" style="61"/>
    <col min="13825" max="13825" width="4.28515625" style="61" customWidth="1"/>
    <col min="13826" max="13826" width="19.7109375" style="61" customWidth="1"/>
    <col min="13827" max="13827" width="34.7109375" style="61" customWidth="1"/>
    <col min="13828" max="13845" width="5.7109375" style="61" customWidth="1"/>
    <col min="13846" max="13846" width="7" style="61" customWidth="1"/>
    <col min="13847" max="13863" width="5.7109375" style="61" customWidth="1"/>
    <col min="13864" max="13864" width="9.42578125" style="61" customWidth="1"/>
    <col min="13865" max="13865" width="5.7109375" style="61" customWidth="1"/>
    <col min="13866" max="14080" width="9.140625" style="61"/>
    <col min="14081" max="14081" width="4.28515625" style="61" customWidth="1"/>
    <col min="14082" max="14082" width="19.7109375" style="61" customWidth="1"/>
    <col min="14083" max="14083" width="34.7109375" style="61" customWidth="1"/>
    <col min="14084" max="14101" width="5.7109375" style="61" customWidth="1"/>
    <col min="14102" max="14102" width="7" style="61" customWidth="1"/>
    <col min="14103" max="14119" width="5.7109375" style="61" customWidth="1"/>
    <col min="14120" max="14120" width="9.42578125" style="61" customWidth="1"/>
    <col min="14121" max="14121" width="5.7109375" style="61" customWidth="1"/>
    <col min="14122" max="14336" width="9.140625" style="61"/>
    <col min="14337" max="14337" width="4.28515625" style="61" customWidth="1"/>
    <col min="14338" max="14338" width="19.7109375" style="61" customWidth="1"/>
    <col min="14339" max="14339" width="34.7109375" style="61" customWidth="1"/>
    <col min="14340" max="14357" width="5.7109375" style="61" customWidth="1"/>
    <col min="14358" max="14358" width="7" style="61" customWidth="1"/>
    <col min="14359" max="14375" width="5.7109375" style="61" customWidth="1"/>
    <col min="14376" max="14376" width="9.42578125" style="61" customWidth="1"/>
    <col min="14377" max="14377" width="5.7109375" style="61" customWidth="1"/>
    <col min="14378" max="14592" width="9.140625" style="61"/>
    <col min="14593" max="14593" width="4.28515625" style="61" customWidth="1"/>
    <col min="14594" max="14594" width="19.7109375" style="61" customWidth="1"/>
    <col min="14595" max="14595" width="34.7109375" style="61" customWidth="1"/>
    <col min="14596" max="14613" width="5.7109375" style="61" customWidth="1"/>
    <col min="14614" max="14614" width="7" style="61" customWidth="1"/>
    <col min="14615" max="14631" width="5.7109375" style="61" customWidth="1"/>
    <col min="14632" max="14632" width="9.42578125" style="61" customWidth="1"/>
    <col min="14633" max="14633" width="5.7109375" style="61" customWidth="1"/>
    <col min="14634" max="14848" width="9.140625" style="61"/>
    <col min="14849" max="14849" width="4.28515625" style="61" customWidth="1"/>
    <col min="14850" max="14850" width="19.7109375" style="61" customWidth="1"/>
    <col min="14851" max="14851" width="34.7109375" style="61" customWidth="1"/>
    <col min="14852" max="14869" width="5.7109375" style="61" customWidth="1"/>
    <col min="14870" max="14870" width="7" style="61" customWidth="1"/>
    <col min="14871" max="14887" width="5.7109375" style="61" customWidth="1"/>
    <col min="14888" max="14888" width="9.42578125" style="61" customWidth="1"/>
    <col min="14889" max="14889" width="5.7109375" style="61" customWidth="1"/>
    <col min="14890" max="15104" width="9.140625" style="61"/>
    <col min="15105" max="15105" width="4.28515625" style="61" customWidth="1"/>
    <col min="15106" max="15106" width="19.7109375" style="61" customWidth="1"/>
    <col min="15107" max="15107" width="34.7109375" style="61" customWidth="1"/>
    <col min="15108" max="15125" width="5.7109375" style="61" customWidth="1"/>
    <col min="15126" max="15126" width="7" style="61" customWidth="1"/>
    <col min="15127" max="15143" width="5.7109375" style="61" customWidth="1"/>
    <col min="15144" max="15144" width="9.42578125" style="61" customWidth="1"/>
    <col min="15145" max="15145" width="5.7109375" style="61" customWidth="1"/>
    <col min="15146" max="15360" width="9.140625" style="61"/>
    <col min="15361" max="15361" width="4.28515625" style="61" customWidth="1"/>
    <col min="15362" max="15362" width="19.7109375" style="61" customWidth="1"/>
    <col min="15363" max="15363" width="34.7109375" style="61" customWidth="1"/>
    <col min="15364" max="15381" width="5.7109375" style="61" customWidth="1"/>
    <col min="15382" max="15382" width="7" style="61" customWidth="1"/>
    <col min="15383" max="15399" width="5.7109375" style="61" customWidth="1"/>
    <col min="15400" max="15400" width="9.42578125" style="61" customWidth="1"/>
    <col min="15401" max="15401" width="5.7109375" style="61" customWidth="1"/>
    <col min="15402" max="15616" width="9.140625" style="61"/>
    <col min="15617" max="15617" width="4.28515625" style="61" customWidth="1"/>
    <col min="15618" max="15618" width="19.7109375" style="61" customWidth="1"/>
    <col min="15619" max="15619" width="34.7109375" style="61" customWidth="1"/>
    <col min="15620" max="15637" width="5.7109375" style="61" customWidth="1"/>
    <col min="15638" max="15638" width="7" style="61" customWidth="1"/>
    <col min="15639" max="15655" width="5.7109375" style="61" customWidth="1"/>
    <col min="15656" max="15656" width="9.42578125" style="61" customWidth="1"/>
    <col min="15657" max="15657" width="5.7109375" style="61" customWidth="1"/>
    <col min="15658" max="15872" width="9.140625" style="61"/>
    <col min="15873" max="15873" width="4.28515625" style="61" customWidth="1"/>
    <col min="15874" max="15874" width="19.7109375" style="61" customWidth="1"/>
    <col min="15875" max="15875" width="34.7109375" style="61" customWidth="1"/>
    <col min="15876" max="15893" width="5.7109375" style="61" customWidth="1"/>
    <col min="15894" max="15894" width="7" style="61" customWidth="1"/>
    <col min="15895" max="15911" width="5.7109375" style="61" customWidth="1"/>
    <col min="15912" max="15912" width="9.42578125" style="61" customWidth="1"/>
    <col min="15913" max="15913" width="5.7109375" style="61" customWidth="1"/>
    <col min="15914" max="16128" width="9.140625" style="61"/>
    <col min="16129" max="16129" width="4.28515625" style="61" customWidth="1"/>
    <col min="16130" max="16130" width="19.7109375" style="61" customWidth="1"/>
    <col min="16131" max="16131" width="34.7109375" style="61" customWidth="1"/>
    <col min="16132" max="16149" width="5.7109375" style="61" customWidth="1"/>
    <col min="16150" max="16150" width="7" style="61" customWidth="1"/>
    <col min="16151" max="16167" width="5.7109375" style="61" customWidth="1"/>
    <col min="16168" max="16168" width="9.42578125" style="61" customWidth="1"/>
    <col min="16169" max="16169" width="5.7109375" style="61" customWidth="1"/>
    <col min="16170" max="16384" width="9.140625" style="61"/>
  </cols>
  <sheetData>
    <row r="1" spans="1:41" ht="15.75" x14ac:dyDescent="0.25">
      <c r="AH1" s="55" t="s">
        <v>97</v>
      </c>
      <c r="AI1" s="55"/>
      <c r="AJ1" s="55"/>
      <c r="AK1" s="57"/>
      <c r="AL1" s="55"/>
      <c r="AM1" s="55"/>
      <c r="AN1" s="54"/>
      <c r="AO1" s="54"/>
    </row>
    <row r="2" spans="1:41" x14ac:dyDescent="0.2">
      <c r="AH2" s="56" t="s">
        <v>158</v>
      </c>
      <c r="AI2" s="56"/>
      <c r="AJ2" s="56"/>
      <c r="AK2" s="56"/>
      <c r="AL2" s="56"/>
      <c r="AM2" s="55"/>
      <c r="AN2" s="54"/>
      <c r="AO2" s="54"/>
    </row>
    <row r="3" spans="1:41" ht="15.75" x14ac:dyDescent="0.25">
      <c r="AH3" s="55" t="s">
        <v>69</v>
      </c>
      <c r="AI3" s="55"/>
      <c r="AJ3" s="55"/>
      <c r="AK3" s="57"/>
      <c r="AL3" s="55"/>
      <c r="AM3" s="55"/>
      <c r="AN3" s="54"/>
      <c r="AO3" s="54"/>
    </row>
    <row r="4" spans="1:41" x14ac:dyDescent="0.2">
      <c r="AH4" s="56" t="s">
        <v>166</v>
      </c>
      <c r="AI4" s="56"/>
      <c r="AJ4" s="56"/>
      <c r="AK4" s="56"/>
      <c r="AL4" s="56"/>
      <c r="AM4" s="55"/>
      <c r="AN4" s="54"/>
      <c r="AO4" s="54"/>
    </row>
    <row r="6" spans="1:41" s="51" customFormat="1" ht="20.100000000000001" customHeight="1" x14ac:dyDescent="0.25">
      <c r="A6" s="201" t="s">
        <v>68</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ht="15.75" customHeight="1" x14ac:dyDescent="0.25">
      <c r="L7" s="255" t="s">
        <v>162</v>
      </c>
      <c r="M7" s="255"/>
      <c r="N7" s="255"/>
      <c r="O7" s="255"/>
      <c r="P7" s="255"/>
      <c r="Q7" s="255"/>
      <c r="R7" s="255"/>
      <c r="S7" s="255"/>
      <c r="T7" s="255"/>
      <c r="U7" s="255"/>
      <c r="V7" s="255"/>
      <c r="W7" s="255"/>
      <c r="X7" s="255"/>
    </row>
    <row r="8" spans="1:41" ht="15" customHeight="1" x14ac:dyDescent="0.25">
      <c r="A8" s="61" t="s">
        <v>67</v>
      </c>
    </row>
    <row r="9" spans="1:41" ht="15" customHeight="1" x14ac:dyDescent="0.25">
      <c r="A9" s="51" t="s">
        <v>66</v>
      </c>
    </row>
    <row r="10" spans="1:41" ht="15" customHeight="1" x14ac:dyDescent="0.25">
      <c r="A10" s="61" t="s">
        <v>71</v>
      </c>
    </row>
    <row r="11" spans="1:41" ht="15" customHeight="1" x14ac:dyDescent="0.25">
      <c r="A11" s="61" t="s">
        <v>72</v>
      </c>
    </row>
    <row r="12" spans="1:41" ht="15" customHeight="1" x14ac:dyDescent="0.25">
      <c r="A12" s="61" t="s">
        <v>73</v>
      </c>
    </row>
    <row r="13" spans="1:41" ht="15" customHeight="1" thickBot="1" x14ac:dyDescent="0.3"/>
    <row r="14" spans="1:41" ht="13.5" customHeight="1" thickBot="1" x14ac:dyDescent="0.3">
      <c r="A14" s="202" t="s">
        <v>63</v>
      </c>
      <c r="B14" s="47"/>
      <c r="C14" s="204" t="s">
        <v>62</v>
      </c>
      <c r="D14" s="212" t="s">
        <v>61</v>
      </c>
      <c r="E14" s="212"/>
      <c r="F14" s="213"/>
      <c r="G14" s="213"/>
      <c r="H14" s="213"/>
      <c r="I14" s="213"/>
      <c r="J14" s="213"/>
      <c r="K14" s="213"/>
      <c r="L14" s="213"/>
      <c r="M14" s="213"/>
      <c r="N14" s="213"/>
      <c r="O14" s="213"/>
      <c r="P14" s="213"/>
      <c r="Q14" s="213"/>
      <c r="R14" s="213"/>
      <c r="S14" s="213"/>
      <c r="T14" s="213"/>
      <c r="U14" s="214"/>
      <c r="V14" s="215" t="s">
        <v>60</v>
      </c>
      <c r="W14" s="212"/>
      <c r="X14" s="212"/>
      <c r="Y14" s="212"/>
      <c r="Z14" s="212"/>
      <c r="AA14" s="212"/>
      <c r="AB14" s="212"/>
      <c r="AC14" s="212"/>
      <c r="AD14" s="213"/>
      <c r="AE14" s="213"/>
      <c r="AF14" s="213"/>
      <c r="AG14" s="213"/>
      <c r="AH14" s="213"/>
      <c r="AI14" s="213"/>
      <c r="AJ14" s="213"/>
      <c r="AK14" s="213"/>
      <c r="AL14" s="213"/>
      <c r="AM14" s="214"/>
      <c r="AN14" s="209" t="s">
        <v>59</v>
      </c>
      <c r="AO14" s="196" t="s">
        <v>58</v>
      </c>
    </row>
    <row r="15" spans="1:41" ht="284.25" customHeight="1" x14ac:dyDescent="0.25">
      <c r="A15" s="203"/>
      <c r="B15" s="46" t="s">
        <v>57</v>
      </c>
      <c r="C15" s="205"/>
      <c r="D15" s="44" t="s">
        <v>55</v>
      </c>
      <c r="E15" s="44" t="s">
        <v>54</v>
      </c>
      <c r="F15" s="41" t="s">
        <v>53</v>
      </c>
      <c r="G15" s="41" t="s">
        <v>52</v>
      </c>
      <c r="H15" s="41" t="s">
        <v>51</v>
      </c>
      <c r="I15" s="42" t="s">
        <v>50</v>
      </c>
      <c r="J15" s="41" t="s">
        <v>49</v>
      </c>
      <c r="K15" s="41" t="s">
        <v>74</v>
      </c>
      <c r="L15" s="41" t="s">
        <v>75</v>
      </c>
      <c r="M15" s="42" t="s">
        <v>46</v>
      </c>
      <c r="N15" s="41" t="s">
        <v>45</v>
      </c>
      <c r="O15" s="41" t="s">
        <v>44</v>
      </c>
      <c r="P15" s="41" t="s">
        <v>43</v>
      </c>
      <c r="Q15" s="41" t="s">
        <v>42</v>
      </c>
      <c r="R15" s="41" t="s">
        <v>41</v>
      </c>
      <c r="S15" s="41" t="s">
        <v>40</v>
      </c>
      <c r="T15" s="41" t="s">
        <v>39</v>
      </c>
      <c r="U15" s="40" t="s">
        <v>38</v>
      </c>
      <c r="V15" s="44" t="s">
        <v>55</v>
      </c>
      <c r="W15" s="44" t="s">
        <v>54</v>
      </c>
      <c r="X15" s="43" t="s">
        <v>53</v>
      </c>
      <c r="Y15" s="43" t="s">
        <v>52</v>
      </c>
      <c r="Z15" s="43" t="s">
        <v>51</v>
      </c>
      <c r="AA15" s="44" t="s">
        <v>50</v>
      </c>
      <c r="AB15" s="43" t="s">
        <v>49</v>
      </c>
      <c r="AC15" s="41" t="s">
        <v>76</v>
      </c>
      <c r="AD15" s="41" t="s">
        <v>75</v>
      </c>
      <c r="AE15" s="42" t="s">
        <v>46</v>
      </c>
      <c r="AF15" s="41" t="s">
        <v>45</v>
      </c>
      <c r="AG15" s="41" t="s">
        <v>44</v>
      </c>
      <c r="AH15" s="41" t="s">
        <v>43</v>
      </c>
      <c r="AI15" s="41" t="s">
        <v>42</v>
      </c>
      <c r="AJ15" s="41" t="s">
        <v>41</v>
      </c>
      <c r="AK15" s="41" t="s">
        <v>40</v>
      </c>
      <c r="AL15" s="41" t="s">
        <v>39</v>
      </c>
      <c r="AM15" s="40" t="s">
        <v>38</v>
      </c>
      <c r="AN15" s="210"/>
      <c r="AO15" s="197"/>
    </row>
    <row r="16" spans="1:41" ht="15" customHeight="1" x14ac:dyDescent="0.25">
      <c r="A16" s="18">
        <v>1</v>
      </c>
      <c r="B16" s="62" t="s">
        <v>12</v>
      </c>
      <c r="C16" s="63" t="s">
        <v>77</v>
      </c>
      <c r="D16" s="64">
        <v>30</v>
      </c>
      <c r="E16" s="64"/>
      <c r="F16" s="35"/>
      <c r="G16" s="35"/>
      <c r="H16" s="35"/>
      <c r="I16" s="35"/>
      <c r="J16" s="35"/>
      <c r="K16" s="35"/>
      <c r="L16" s="35"/>
      <c r="M16" s="35"/>
      <c r="N16" s="35"/>
      <c r="O16" s="35"/>
      <c r="P16" s="35"/>
      <c r="Q16" s="35">
        <v>20</v>
      </c>
      <c r="R16" s="35">
        <f t="shared" ref="R16:R48" si="0">P16+O16+N16+M16+L16+K16+J16+I16+H16+G16+F16+E16+D16</f>
        <v>30</v>
      </c>
      <c r="S16" s="35">
        <f t="shared" ref="S16:S48" si="1">R16+Q16</f>
        <v>50</v>
      </c>
      <c r="T16" s="65" t="s">
        <v>26</v>
      </c>
      <c r="U16" s="26">
        <v>2</v>
      </c>
      <c r="V16" s="64"/>
      <c r="W16" s="64"/>
      <c r="X16" s="64"/>
      <c r="Y16" s="64"/>
      <c r="Z16" s="64"/>
      <c r="AA16" s="64"/>
      <c r="AB16" s="64"/>
      <c r="AC16" s="64"/>
      <c r="AD16" s="35"/>
      <c r="AE16" s="35"/>
      <c r="AF16" s="35"/>
      <c r="AG16" s="35"/>
      <c r="AH16" s="35"/>
      <c r="AI16" s="35"/>
      <c r="AJ16" s="35">
        <f t="shared" ref="AJ16:AJ48" si="2">AH16+AG16+AF16+AE16+AD16+AC16+AB16+AA16+Z16+Y16+X16+W16+V16</f>
        <v>0</v>
      </c>
      <c r="AK16" s="35">
        <f t="shared" ref="AK16:AK48" si="3">AJ16+AI16</f>
        <v>0</v>
      </c>
      <c r="AL16" s="65"/>
      <c r="AM16" s="26"/>
      <c r="AN16" s="66">
        <f t="shared" ref="AN16:AN24" si="4">SUM(S16,AK16)</f>
        <v>50</v>
      </c>
      <c r="AO16" s="66">
        <f t="shared" ref="AO16:AO24" si="5">SUM(U16,AM16)</f>
        <v>2</v>
      </c>
    </row>
    <row r="17" spans="1:41" ht="15" customHeight="1" x14ac:dyDescent="0.25">
      <c r="A17" s="18">
        <v>2</v>
      </c>
      <c r="B17" s="62" t="s">
        <v>12</v>
      </c>
      <c r="C17" s="63" t="s">
        <v>77</v>
      </c>
      <c r="D17" s="64"/>
      <c r="E17" s="64"/>
      <c r="F17" s="35"/>
      <c r="G17" s="35"/>
      <c r="H17" s="35"/>
      <c r="I17" s="35">
        <v>30</v>
      </c>
      <c r="J17" s="35"/>
      <c r="K17" s="35"/>
      <c r="L17" s="35"/>
      <c r="M17" s="35"/>
      <c r="N17" s="35"/>
      <c r="O17" s="35"/>
      <c r="P17" s="35"/>
      <c r="Q17" s="35">
        <v>20</v>
      </c>
      <c r="R17" s="35">
        <f t="shared" si="0"/>
        <v>30</v>
      </c>
      <c r="S17" s="35">
        <f t="shared" si="1"/>
        <v>50</v>
      </c>
      <c r="T17" s="67" t="s">
        <v>15</v>
      </c>
      <c r="U17" s="26">
        <v>2</v>
      </c>
      <c r="V17" s="64"/>
      <c r="W17" s="64"/>
      <c r="X17" s="64"/>
      <c r="Y17" s="64"/>
      <c r="Z17" s="64"/>
      <c r="AA17" s="64"/>
      <c r="AB17" s="64"/>
      <c r="AC17" s="64"/>
      <c r="AD17" s="35"/>
      <c r="AE17" s="35"/>
      <c r="AF17" s="35"/>
      <c r="AG17" s="35"/>
      <c r="AH17" s="35"/>
      <c r="AI17" s="35"/>
      <c r="AJ17" s="35">
        <f t="shared" si="2"/>
        <v>0</v>
      </c>
      <c r="AK17" s="35">
        <f t="shared" si="3"/>
        <v>0</v>
      </c>
      <c r="AL17" s="67"/>
      <c r="AM17" s="26"/>
      <c r="AN17" s="66">
        <f t="shared" si="4"/>
        <v>50</v>
      </c>
      <c r="AO17" s="66">
        <f t="shared" si="5"/>
        <v>2</v>
      </c>
    </row>
    <row r="18" spans="1:41" ht="15" customHeight="1" x14ac:dyDescent="0.25">
      <c r="A18" s="18">
        <v>3</v>
      </c>
      <c r="B18" s="62" t="s">
        <v>12</v>
      </c>
      <c r="C18" s="63" t="s">
        <v>78</v>
      </c>
      <c r="D18" s="68">
        <v>30</v>
      </c>
      <c r="E18" s="64"/>
      <c r="F18" s="35"/>
      <c r="G18" s="35"/>
      <c r="H18" s="35"/>
      <c r="I18" s="35"/>
      <c r="J18" s="64"/>
      <c r="K18" s="64"/>
      <c r="L18" s="35"/>
      <c r="M18" s="35"/>
      <c r="N18" s="35"/>
      <c r="O18" s="35"/>
      <c r="P18" s="35"/>
      <c r="Q18" s="35">
        <v>20</v>
      </c>
      <c r="R18" s="35">
        <f t="shared" si="0"/>
        <v>30</v>
      </c>
      <c r="S18" s="35">
        <f t="shared" si="1"/>
        <v>50</v>
      </c>
      <c r="T18" s="65" t="s">
        <v>26</v>
      </c>
      <c r="U18" s="26">
        <v>2</v>
      </c>
      <c r="V18" s="68"/>
      <c r="W18" s="64"/>
      <c r="X18" s="35"/>
      <c r="Y18" s="35"/>
      <c r="Z18" s="35"/>
      <c r="AA18" s="35"/>
      <c r="AB18" s="64"/>
      <c r="AC18" s="64"/>
      <c r="AD18" s="35"/>
      <c r="AE18" s="35"/>
      <c r="AF18" s="35"/>
      <c r="AG18" s="35"/>
      <c r="AH18" s="35"/>
      <c r="AI18" s="35"/>
      <c r="AJ18" s="35">
        <f t="shared" si="2"/>
        <v>0</v>
      </c>
      <c r="AK18" s="35">
        <f t="shared" si="3"/>
        <v>0</v>
      </c>
      <c r="AL18" s="65"/>
      <c r="AM18" s="26"/>
      <c r="AN18" s="66">
        <f t="shared" si="4"/>
        <v>50</v>
      </c>
      <c r="AO18" s="66">
        <f t="shared" si="5"/>
        <v>2</v>
      </c>
    </row>
    <row r="19" spans="1:41" ht="15" customHeight="1" x14ac:dyDescent="0.25">
      <c r="A19" s="18">
        <v>4</v>
      </c>
      <c r="B19" s="62" t="s">
        <v>12</v>
      </c>
      <c r="C19" s="63" t="s">
        <v>78</v>
      </c>
      <c r="D19" s="68"/>
      <c r="E19" s="64">
        <v>30</v>
      </c>
      <c r="F19" s="35"/>
      <c r="G19" s="35"/>
      <c r="H19" s="35"/>
      <c r="I19" s="35"/>
      <c r="J19" s="64"/>
      <c r="K19" s="64"/>
      <c r="L19" s="35"/>
      <c r="M19" s="35"/>
      <c r="N19" s="35"/>
      <c r="O19" s="35"/>
      <c r="P19" s="35"/>
      <c r="Q19" s="35">
        <v>20</v>
      </c>
      <c r="R19" s="35">
        <f t="shared" si="0"/>
        <v>30</v>
      </c>
      <c r="S19" s="35">
        <f t="shared" si="1"/>
        <v>50</v>
      </c>
      <c r="T19" s="67" t="s">
        <v>15</v>
      </c>
      <c r="U19" s="26">
        <v>2</v>
      </c>
      <c r="V19" s="68"/>
      <c r="W19" s="64"/>
      <c r="X19" s="35"/>
      <c r="Y19" s="35"/>
      <c r="Z19" s="35"/>
      <c r="AA19" s="35"/>
      <c r="AB19" s="64"/>
      <c r="AC19" s="64"/>
      <c r="AD19" s="35"/>
      <c r="AE19" s="35"/>
      <c r="AF19" s="35"/>
      <c r="AG19" s="35"/>
      <c r="AH19" s="35"/>
      <c r="AI19" s="35"/>
      <c r="AJ19" s="35">
        <f t="shared" si="2"/>
        <v>0</v>
      </c>
      <c r="AK19" s="35">
        <f t="shared" si="3"/>
        <v>0</v>
      </c>
      <c r="AL19" s="67"/>
      <c r="AM19" s="26"/>
      <c r="AN19" s="66">
        <f t="shared" si="4"/>
        <v>50</v>
      </c>
      <c r="AO19" s="66">
        <f t="shared" si="5"/>
        <v>2</v>
      </c>
    </row>
    <row r="20" spans="1:41" ht="15" customHeight="1" x14ac:dyDescent="0.25">
      <c r="A20" s="18">
        <v>5</v>
      </c>
      <c r="B20" s="62" t="s">
        <v>12</v>
      </c>
      <c r="C20" s="63" t="s">
        <v>78</v>
      </c>
      <c r="D20" s="68"/>
      <c r="E20" s="64"/>
      <c r="F20" s="35"/>
      <c r="G20" s="35"/>
      <c r="H20" s="35"/>
      <c r="I20" s="35">
        <v>45</v>
      </c>
      <c r="J20" s="64"/>
      <c r="K20" s="64"/>
      <c r="L20" s="35"/>
      <c r="M20" s="35"/>
      <c r="N20" s="35"/>
      <c r="O20" s="35"/>
      <c r="P20" s="35"/>
      <c r="Q20" s="35">
        <v>30</v>
      </c>
      <c r="R20" s="35">
        <f t="shared" si="0"/>
        <v>45</v>
      </c>
      <c r="S20" s="35">
        <f t="shared" si="1"/>
        <v>75</v>
      </c>
      <c r="T20" s="67" t="s">
        <v>15</v>
      </c>
      <c r="U20" s="26">
        <v>3</v>
      </c>
      <c r="V20" s="68"/>
      <c r="W20" s="64"/>
      <c r="X20" s="35"/>
      <c r="Y20" s="35"/>
      <c r="Z20" s="35"/>
      <c r="AA20" s="35"/>
      <c r="AB20" s="64"/>
      <c r="AC20" s="64"/>
      <c r="AD20" s="35"/>
      <c r="AE20" s="35"/>
      <c r="AF20" s="35"/>
      <c r="AG20" s="35"/>
      <c r="AH20" s="35"/>
      <c r="AI20" s="35"/>
      <c r="AJ20" s="35">
        <f t="shared" si="2"/>
        <v>0</v>
      </c>
      <c r="AK20" s="35">
        <f t="shared" si="3"/>
        <v>0</v>
      </c>
      <c r="AL20" s="67"/>
      <c r="AM20" s="26"/>
      <c r="AN20" s="66">
        <f t="shared" si="4"/>
        <v>75</v>
      </c>
      <c r="AO20" s="66">
        <f t="shared" si="5"/>
        <v>3</v>
      </c>
    </row>
    <row r="21" spans="1:41" ht="15" customHeight="1" x14ac:dyDescent="0.25">
      <c r="A21" s="18">
        <v>6</v>
      </c>
      <c r="B21" s="62" t="s">
        <v>12</v>
      </c>
      <c r="C21" s="69" t="s">
        <v>79</v>
      </c>
      <c r="D21" s="64"/>
      <c r="E21" s="64"/>
      <c r="F21" s="35"/>
      <c r="G21" s="35"/>
      <c r="H21" s="35"/>
      <c r="I21" s="35"/>
      <c r="J21" s="35"/>
      <c r="K21" s="35"/>
      <c r="L21" s="35"/>
      <c r="M21" s="35"/>
      <c r="N21" s="35"/>
      <c r="O21" s="35"/>
      <c r="P21" s="35"/>
      <c r="Q21" s="35"/>
      <c r="R21" s="35">
        <f t="shared" si="0"/>
        <v>0</v>
      </c>
      <c r="S21" s="35">
        <f t="shared" si="1"/>
        <v>0</v>
      </c>
      <c r="T21" s="35"/>
      <c r="U21" s="26"/>
      <c r="V21" s="64">
        <v>30</v>
      </c>
      <c r="W21" s="64"/>
      <c r="X21" s="64"/>
      <c r="Y21" s="64"/>
      <c r="Z21" s="64"/>
      <c r="AA21" s="64"/>
      <c r="AB21" s="64"/>
      <c r="AC21" s="64"/>
      <c r="AD21" s="35"/>
      <c r="AE21" s="35"/>
      <c r="AF21" s="35"/>
      <c r="AG21" s="35"/>
      <c r="AH21" s="35"/>
      <c r="AI21" s="35">
        <v>20</v>
      </c>
      <c r="AJ21" s="35">
        <f t="shared" si="2"/>
        <v>30</v>
      </c>
      <c r="AK21" s="35">
        <f t="shared" si="3"/>
        <v>50</v>
      </c>
      <c r="AL21" s="67" t="s">
        <v>15</v>
      </c>
      <c r="AM21" s="26">
        <v>2</v>
      </c>
      <c r="AN21" s="66">
        <f t="shared" si="4"/>
        <v>50</v>
      </c>
      <c r="AO21" s="66">
        <f t="shared" si="5"/>
        <v>2</v>
      </c>
    </row>
    <row r="22" spans="1:41" ht="15" customHeight="1" x14ac:dyDescent="0.25">
      <c r="A22" s="18">
        <v>7</v>
      </c>
      <c r="B22" s="62" t="s">
        <v>12</v>
      </c>
      <c r="C22" s="69" t="s">
        <v>79</v>
      </c>
      <c r="D22" s="64"/>
      <c r="E22" s="64"/>
      <c r="F22" s="35"/>
      <c r="G22" s="35"/>
      <c r="H22" s="35"/>
      <c r="I22" s="35"/>
      <c r="J22" s="35"/>
      <c r="K22" s="35"/>
      <c r="L22" s="35"/>
      <c r="M22" s="35"/>
      <c r="N22" s="35"/>
      <c r="O22" s="35"/>
      <c r="P22" s="35"/>
      <c r="Q22" s="35"/>
      <c r="R22" s="35">
        <f t="shared" si="0"/>
        <v>0</v>
      </c>
      <c r="S22" s="35">
        <f t="shared" si="1"/>
        <v>0</v>
      </c>
      <c r="T22" s="35"/>
      <c r="U22" s="26"/>
      <c r="V22" s="64"/>
      <c r="W22" s="64">
        <v>50</v>
      </c>
      <c r="X22" s="64"/>
      <c r="Y22" s="64"/>
      <c r="Z22" s="64"/>
      <c r="AA22" s="64"/>
      <c r="AB22" s="64"/>
      <c r="AC22" s="64"/>
      <c r="AD22" s="35"/>
      <c r="AE22" s="35"/>
      <c r="AF22" s="35"/>
      <c r="AG22" s="35"/>
      <c r="AH22" s="35"/>
      <c r="AI22" s="35">
        <v>25</v>
      </c>
      <c r="AJ22" s="35">
        <f t="shared" si="2"/>
        <v>50</v>
      </c>
      <c r="AK22" s="35">
        <f t="shared" si="3"/>
        <v>75</v>
      </c>
      <c r="AL22" s="67" t="s">
        <v>15</v>
      </c>
      <c r="AM22" s="26">
        <v>3</v>
      </c>
      <c r="AN22" s="66">
        <f t="shared" si="4"/>
        <v>75</v>
      </c>
      <c r="AO22" s="66">
        <f t="shared" si="5"/>
        <v>3</v>
      </c>
    </row>
    <row r="23" spans="1:41" ht="33.75" customHeight="1" x14ac:dyDescent="0.25">
      <c r="A23" s="18">
        <v>8</v>
      </c>
      <c r="B23" s="62" t="s">
        <v>12</v>
      </c>
      <c r="C23" s="69" t="s">
        <v>80</v>
      </c>
      <c r="D23" s="64"/>
      <c r="E23" s="64"/>
      <c r="F23" s="35"/>
      <c r="G23" s="35"/>
      <c r="H23" s="35"/>
      <c r="I23" s="35"/>
      <c r="J23" s="35"/>
      <c r="K23" s="35"/>
      <c r="L23" s="35"/>
      <c r="M23" s="35"/>
      <c r="N23" s="35"/>
      <c r="O23" s="35"/>
      <c r="P23" s="35"/>
      <c r="Q23" s="35"/>
      <c r="R23" s="35">
        <f t="shared" si="0"/>
        <v>0</v>
      </c>
      <c r="S23" s="35">
        <f t="shared" si="1"/>
        <v>0</v>
      </c>
      <c r="T23" s="67"/>
      <c r="U23" s="26"/>
      <c r="V23" s="64">
        <v>35</v>
      </c>
      <c r="W23" s="64"/>
      <c r="X23" s="35"/>
      <c r="Y23" s="35"/>
      <c r="Z23" s="35"/>
      <c r="AA23" s="35"/>
      <c r="AB23" s="35"/>
      <c r="AC23" s="35"/>
      <c r="AD23" s="35"/>
      <c r="AE23" s="35"/>
      <c r="AF23" s="35"/>
      <c r="AG23" s="35"/>
      <c r="AH23" s="35"/>
      <c r="AI23" s="35">
        <v>15</v>
      </c>
      <c r="AJ23" s="35">
        <f t="shared" si="2"/>
        <v>35</v>
      </c>
      <c r="AK23" s="35">
        <f t="shared" si="3"/>
        <v>50</v>
      </c>
      <c r="AL23" s="67" t="s">
        <v>15</v>
      </c>
      <c r="AM23" s="26">
        <v>2</v>
      </c>
      <c r="AN23" s="66">
        <f t="shared" si="4"/>
        <v>50</v>
      </c>
      <c r="AO23" s="66">
        <f t="shared" si="5"/>
        <v>2</v>
      </c>
    </row>
    <row r="24" spans="1:41" ht="15" customHeight="1" x14ac:dyDescent="0.25">
      <c r="A24" s="18">
        <v>9</v>
      </c>
      <c r="B24" s="62" t="s">
        <v>12</v>
      </c>
      <c r="C24" s="63" t="s">
        <v>81</v>
      </c>
      <c r="D24" s="64">
        <v>15</v>
      </c>
      <c r="E24" s="64"/>
      <c r="F24" s="35"/>
      <c r="G24" s="35"/>
      <c r="H24" s="35"/>
      <c r="I24" s="35"/>
      <c r="J24" s="35"/>
      <c r="K24" s="35"/>
      <c r="L24" s="35"/>
      <c r="M24" s="35"/>
      <c r="N24" s="35"/>
      <c r="O24" s="35"/>
      <c r="P24" s="35"/>
      <c r="Q24" s="35">
        <v>10</v>
      </c>
      <c r="R24" s="35">
        <f t="shared" si="0"/>
        <v>15</v>
      </c>
      <c r="S24" s="35">
        <f t="shared" si="1"/>
        <v>25</v>
      </c>
      <c r="T24" s="65" t="s">
        <v>26</v>
      </c>
      <c r="U24" s="26">
        <v>1</v>
      </c>
      <c r="V24" s="64"/>
      <c r="W24" s="64"/>
      <c r="X24" s="64"/>
      <c r="Y24" s="64"/>
      <c r="Z24" s="64"/>
      <c r="AA24" s="64"/>
      <c r="AB24" s="64"/>
      <c r="AC24" s="64"/>
      <c r="AD24" s="35"/>
      <c r="AE24" s="35"/>
      <c r="AF24" s="35"/>
      <c r="AG24" s="35"/>
      <c r="AH24" s="35"/>
      <c r="AI24" s="35"/>
      <c r="AJ24" s="35">
        <f t="shared" si="2"/>
        <v>0</v>
      </c>
      <c r="AK24" s="35">
        <f t="shared" si="3"/>
        <v>0</v>
      </c>
      <c r="AL24" s="67"/>
      <c r="AM24" s="26"/>
      <c r="AN24" s="66">
        <f t="shared" si="4"/>
        <v>25</v>
      </c>
      <c r="AO24" s="66">
        <f t="shared" si="5"/>
        <v>1</v>
      </c>
    </row>
    <row r="25" spans="1:41" ht="15" customHeight="1" x14ac:dyDescent="0.25">
      <c r="A25" s="18">
        <v>10</v>
      </c>
      <c r="B25" s="62" t="s">
        <v>12</v>
      </c>
      <c r="C25" s="63" t="s">
        <v>81</v>
      </c>
      <c r="D25" s="64"/>
      <c r="E25" s="64">
        <v>15</v>
      </c>
      <c r="F25" s="35"/>
      <c r="G25" s="35"/>
      <c r="H25" s="35"/>
      <c r="I25" s="35"/>
      <c r="J25" s="35"/>
      <c r="K25" s="35"/>
      <c r="L25" s="35"/>
      <c r="M25" s="35"/>
      <c r="N25" s="35"/>
      <c r="O25" s="35"/>
      <c r="P25" s="35"/>
      <c r="Q25" s="35">
        <v>10</v>
      </c>
      <c r="R25" s="35">
        <f t="shared" si="0"/>
        <v>15</v>
      </c>
      <c r="S25" s="35">
        <f t="shared" si="1"/>
        <v>25</v>
      </c>
      <c r="T25" s="67" t="s">
        <v>15</v>
      </c>
      <c r="U25" s="26">
        <v>1</v>
      </c>
      <c r="V25" s="64"/>
      <c r="W25" s="64"/>
      <c r="X25" s="64"/>
      <c r="Y25" s="64"/>
      <c r="Z25" s="64"/>
      <c r="AA25" s="64"/>
      <c r="AB25" s="64"/>
      <c r="AC25" s="64"/>
      <c r="AD25" s="35"/>
      <c r="AE25" s="35"/>
      <c r="AF25" s="35"/>
      <c r="AG25" s="35"/>
      <c r="AH25" s="35"/>
      <c r="AI25" s="35"/>
      <c r="AJ25" s="35">
        <f t="shared" si="2"/>
        <v>0</v>
      </c>
      <c r="AK25" s="35">
        <f t="shared" si="3"/>
        <v>0</v>
      </c>
      <c r="AL25" s="67"/>
      <c r="AM25" s="26"/>
      <c r="AN25" s="66">
        <v>25</v>
      </c>
      <c r="AO25" s="66">
        <v>1</v>
      </c>
    </row>
    <row r="26" spans="1:41" ht="15" customHeight="1" x14ac:dyDescent="0.25">
      <c r="A26" s="18">
        <v>11</v>
      </c>
      <c r="B26" s="62" t="s">
        <v>12</v>
      </c>
      <c r="C26" s="63" t="s">
        <v>81</v>
      </c>
      <c r="D26" s="64"/>
      <c r="E26" s="70"/>
      <c r="F26" s="71"/>
      <c r="G26" s="71"/>
      <c r="H26" s="71"/>
      <c r="I26" s="71">
        <v>30</v>
      </c>
      <c r="J26" s="71"/>
      <c r="K26" s="71"/>
      <c r="L26" s="71"/>
      <c r="M26" s="71"/>
      <c r="N26" s="71"/>
      <c r="O26" s="71"/>
      <c r="P26" s="71"/>
      <c r="Q26" s="35">
        <v>20</v>
      </c>
      <c r="R26" s="35">
        <f t="shared" si="0"/>
        <v>30</v>
      </c>
      <c r="S26" s="35">
        <f t="shared" si="1"/>
        <v>50</v>
      </c>
      <c r="T26" s="35" t="s">
        <v>15</v>
      </c>
      <c r="U26" s="26">
        <v>2</v>
      </c>
      <c r="V26" s="64"/>
      <c r="W26" s="64"/>
      <c r="X26" s="64"/>
      <c r="Y26" s="64"/>
      <c r="Z26" s="64"/>
      <c r="AA26" s="64"/>
      <c r="AB26" s="64"/>
      <c r="AC26" s="64"/>
      <c r="AD26" s="35"/>
      <c r="AE26" s="35"/>
      <c r="AF26" s="35"/>
      <c r="AG26" s="35"/>
      <c r="AH26" s="35"/>
      <c r="AI26" s="35"/>
      <c r="AJ26" s="35">
        <f t="shared" si="2"/>
        <v>0</v>
      </c>
      <c r="AK26" s="35">
        <f t="shared" si="3"/>
        <v>0</v>
      </c>
      <c r="AL26" s="65"/>
      <c r="AM26" s="26"/>
      <c r="AN26" s="66">
        <v>50</v>
      </c>
      <c r="AO26" s="66">
        <v>2</v>
      </c>
    </row>
    <row r="27" spans="1:41" ht="15" customHeight="1" x14ac:dyDescent="0.25">
      <c r="A27" s="18">
        <v>12</v>
      </c>
      <c r="B27" s="62" t="s">
        <v>12</v>
      </c>
      <c r="C27" s="63" t="s">
        <v>82</v>
      </c>
      <c r="D27" s="64"/>
      <c r="E27" s="35"/>
      <c r="F27" s="35"/>
      <c r="G27" s="35"/>
      <c r="H27" s="35"/>
      <c r="I27" s="35"/>
      <c r="J27" s="35"/>
      <c r="K27" s="35"/>
      <c r="L27" s="35"/>
      <c r="M27" s="35"/>
      <c r="N27" s="35"/>
      <c r="O27" s="35"/>
      <c r="P27" s="35"/>
      <c r="Q27" s="35"/>
      <c r="R27" s="35">
        <f t="shared" si="0"/>
        <v>0</v>
      </c>
      <c r="S27" s="35">
        <f t="shared" si="1"/>
        <v>0</v>
      </c>
      <c r="T27" s="35"/>
      <c r="U27" s="26"/>
      <c r="V27" s="64">
        <v>15</v>
      </c>
      <c r="W27" s="64"/>
      <c r="X27" s="64"/>
      <c r="Y27" s="64"/>
      <c r="Z27" s="64"/>
      <c r="AA27" s="64"/>
      <c r="AB27" s="64"/>
      <c r="AC27" s="64"/>
      <c r="AD27" s="35"/>
      <c r="AE27" s="35"/>
      <c r="AF27" s="35"/>
      <c r="AG27" s="35"/>
      <c r="AH27" s="35"/>
      <c r="AI27" s="35">
        <v>10</v>
      </c>
      <c r="AJ27" s="35">
        <f t="shared" si="2"/>
        <v>15</v>
      </c>
      <c r="AK27" s="35">
        <f t="shared" si="3"/>
        <v>25</v>
      </c>
      <c r="AL27" s="65" t="s">
        <v>15</v>
      </c>
      <c r="AM27" s="26">
        <v>1</v>
      </c>
      <c r="AN27" s="66">
        <v>25</v>
      </c>
      <c r="AO27" s="66">
        <v>1</v>
      </c>
    </row>
    <row r="28" spans="1:41" ht="15" customHeight="1" x14ac:dyDescent="0.25">
      <c r="A28" s="18">
        <v>13</v>
      </c>
      <c r="B28" s="62" t="s">
        <v>12</v>
      </c>
      <c r="C28" s="63" t="s">
        <v>82</v>
      </c>
      <c r="D28" s="64"/>
      <c r="E28" s="35"/>
      <c r="F28" s="35"/>
      <c r="G28" s="35"/>
      <c r="H28" s="35"/>
      <c r="I28" s="35"/>
      <c r="J28" s="35"/>
      <c r="K28" s="35"/>
      <c r="L28" s="35"/>
      <c r="M28" s="35"/>
      <c r="N28" s="35"/>
      <c r="O28" s="35"/>
      <c r="P28" s="35"/>
      <c r="Q28" s="35"/>
      <c r="R28" s="35">
        <f t="shared" si="0"/>
        <v>0</v>
      </c>
      <c r="S28" s="35">
        <f t="shared" si="1"/>
        <v>0</v>
      </c>
      <c r="T28" s="35"/>
      <c r="U28" s="26"/>
      <c r="V28" s="64"/>
      <c r="W28" s="64"/>
      <c r="X28" s="64"/>
      <c r="Y28" s="64"/>
      <c r="Z28" s="64"/>
      <c r="AA28" s="64">
        <v>15</v>
      </c>
      <c r="AB28" s="70"/>
      <c r="AC28" s="64"/>
      <c r="AD28" s="35"/>
      <c r="AE28" s="35"/>
      <c r="AF28" s="35"/>
      <c r="AG28" s="35"/>
      <c r="AH28" s="35"/>
      <c r="AI28" s="35">
        <v>10</v>
      </c>
      <c r="AJ28" s="35">
        <f t="shared" si="2"/>
        <v>15</v>
      </c>
      <c r="AK28" s="35">
        <f t="shared" si="3"/>
        <v>25</v>
      </c>
      <c r="AL28" s="65" t="s">
        <v>15</v>
      </c>
      <c r="AM28" s="26">
        <v>1</v>
      </c>
      <c r="AN28" s="66">
        <v>25</v>
      </c>
      <c r="AO28" s="66">
        <v>1</v>
      </c>
    </row>
    <row r="29" spans="1:41" ht="37.15" customHeight="1" x14ac:dyDescent="0.25">
      <c r="A29" s="18">
        <v>14</v>
      </c>
      <c r="B29" s="62" t="s">
        <v>12</v>
      </c>
      <c r="C29" s="69" t="s">
        <v>83</v>
      </c>
      <c r="D29" s="33"/>
      <c r="E29" s="33"/>
      <c r="F29" s="32"/>
      <c r="G29" s="32"/>
      <c r="H29" s="32"/>
      <c r="I29" s="32"/>
      <c r="J29" s="35"/>
      <c r="K29" s="35"/>
      <c r="L29" s="35"/>
      <c r="M29" s="35"/>
      <c r="N29" s="35"/>
      <c r="O29" s="35"/>
      <c r="P29" s="35"/>
      <c r="Q29" s="32"/>
      <c r="R29" s="35">
        <f t="shared" si="0"/>
        <v>0</v>
      </c>
      <c r="S29" s="35">
        <f t="shared" si="1"/>
        <v>0</v>
      </c>
      <c r="T29" s="34"/>
      <c r="U29" s="26"/>
      <c r="V29" s="33">
        <v>30</v>
      </c>
      <c r="W29" s="33"/>
      <c r="X29" s="32"/>
      <c r="Y29" s="32"/>
      <c r="Z29" s="32"/>
      <c r="AA29" s="32"/>
      <c r="AB29" s="35"/>
      <c r="AC29" s="35"/>
      <c r="AD29" s="35"/>
      <c r="AE29" s="35"/>
      <c r="AF29" s="35"/>
      <c r="AG29" s="35"/>
      <c r="AH29" s="35"/>
      <c r="AI29" s="32">
        <v>20</v>
      </c>
      <c r="AJ29" s="35">
        <f t="shared" si="2"/>
        <v>30</v>
      </c>
      <c r="AK29" s="35">
        <f t="shared" si="3"/>
        <v>50</v>
      </c>
      <c r="AL29" s="34" t="s">
        <v>26</v>
      </c>
      <c r="AM29" s="26">
        <v>2</v>
      </c>
      <c r="AN29" s="66">
        <v>50</v>
      </c>
      <c r="AO29" s="66">
        <v>2</v>
      </c>
    </row>
    <row r="30" spans="1:41" ht="37.5" customHeight="1" x14ac:dyDescent="0.25">
      <c r="A30" s="18">
        <v>15</v>
      </c>
      <c r="B30" s="62" t="s">
        <v>12</v>
      </c>
      <c r="C30" s="69" t="s">
        <v>83</v>
      </c>
      <c r="D30" s="33"/>
      <c r="E30" s="33"/>
      <c r="F30" s="32"/>
      <c r="G30" s="32"/>
      <c r="H30" s="32"/>
      <c r="I30" s="32"/>
      <c r="J30" s="35"/>
      <c r="K30" s="35"/>
      <c r="L30" s="35"/>
      <c r="M30" s="35"/>
      <c r="N30" s="35"/>
      <c r="O30" s="35"/>
      <c r="P30" s="35"/>
      <c r="Q30" s="32"/>
      <c r="R30" s="35">
        <f t="shared" si="0"/>
        <v>0</v>
      </c>
      <c r="S30" s="35">
        <f t="shared" si="1"/>
        <v>0</v>
      </c>
      <c r="T30" s="31"/>
      <c r="U30" s="26"/>
      <c r="V30" s="33"/>
      <c r="W30" s="33"/>
      <c r="X30" s="32"/>
      <c r="Y30" s="32"/>
      <c r="Z30" s="32"/>
      <c r="AA30" s="32">
        <v>25</v>
      </c>
      <c r="AB30" s="35"/>
      <c r="AC30" s="35"/>
      <c r="AD30" s="35"/>
      <c r="AE30" s="35"/>
      <c r="AF30" s="35"/>
      <c r="AG30" s="35"/>
      <c r="AH30" s="35"/>
      <c r="AI30" s="32">
        <v>25</v>
      </c>
      <c r="AJ30" s="35">
        <f t="shared" si="2"/>
        <v>25</v>
      </c>
      <c r="AK30" s="35">
        <f t="shared" si="3"/>
        <v>50</v>
      </c>
      <c r="AL30" s="31" t="s">
        <v>15</v>
      </c>
      <c r="AM30" s="26">
        <v>2</v>
      </c>
      <c r="AN30" s="66">
        <v>50</v>
      </c>
      <c r="AO30" s="66">
        <v>2</v>
      </c>
    </row>
    <row r="31" spans="1:41" ht="34.15" customHeight="1" x14ac:dyDescent="0.25">
      <c r="A31" s="18">
        <v>16</v>
      </c>
      <c r="B31" s="62" t="s">
        <v>12</v>
      </c>
      <c r="C31" s="69" t="s">
        <v>83</v>
      </c>
      <c r="D31" s="33"/>
      <c r="E31" s="33"/>
      <c r="F31" s="32"/>
      <c r="G31" s="32"/>
      <c r="H31" s="32"/>
      <c r="I31" s="32"/>
      <c r="J31" s="35"/>
      <c r="K31" s="35"/>
      <c r="L31" s="35"/>
      <c r="M31" s="35"/>
      <c r="N31" s="35"/>
      <c r="O31" s="35"/>
      <c r="P31" s="35"/>
      <c r="Q31" s="32"/>
      <c r="R31" s="35">
        <f t="shared" si="0"/>
        <v>0</v>
      </c>
      <c r="S31" s="35">
        <f t="shared" si="1"/>
        <v>0</v>
      </c>
      <c r="T31" s="31"/>
      <c r="U31" s="26"/>
      <c r="V31" s="33"/>
      <c r="W31" s="33">
        <v>10</v>
      </c>
      <c r="X31" s="32"/>
      <c r="Y31" s="32"/>
      <c r="Z31" s="32"/>
      <c r="AA31" s="32"/>
      <c r="AB31" s="35"/>
      <c r="AC31" s="35"/>
      <c r="AD31" s="35"/>
      <c r="AE31" s="35"/>
      <c r="AF31" s="35"/>
      <c r="AG31" s="35"/>
      <c r="AH31" s="35"/>
      <c r="AI31" s="32">
        <v>15</v>
      </c>
      <c r="AJ31" s="35">
        <f t="shared" si="2"/>
        <v>10</v>
      </c>
      <c r="AK31" s="35">
        <f t="shared" si="3"/>
        <v>25</v>
      </c>
      <c r="AL31" s="31" t="s">
        <v>15</v>
      </c>
      <c r="AM31" s="26">
        <v>1</v>
      </c>
      <c r="AN31" s="66">
        <v>25</v>
      </c>
      <c r="AO31" s="66">
        <v>1</v>
      </c>
    </row>
    <row r="32" spans="1:41" ht="17.25" customHeight="1" x14ac:dyDescent="0.25">
      <c r="A32" s="18">
        <v>17</v>
      </c>
      <c r="B32" s="62" t="s">
        <v>12</v>
      </c>
      <c r="C32" s="63" t="s">
        <v>84</v>
      </c>
      <c r="D32" s="64">
        <v>30</v>
      </c>
      <c r="E32" s="64"/>
      <c r="F32" s="35"/>
      <c r="G32" s="35"/>
      <c r="H32" s="35"/>
      <c r="I32" s="35"/>
      <c r="J32" s="35"/>
      <c r="K32" s="35"/>
      <c r="L32" s="35"/>
      <c r="M32" s="35"/>
      <c r="N32" s="35"/>
      <c r="O32" s="35"/>
      <c r="P32" s="35"/>
      <c r="Q32" s="35">
        <v>20</v>
      </c>
      <c r="R32" s="35">
        <f t="shared" si="0"/>
        <v>30</v>
      </c>
      <c r="S32" s="35">
        <f t="shared" si="1"/>
        <v>50</v>
      </c>
      <c r="T32" s="67" t="s">
        <v>15</v>
      </c>
      <c r="U32" s="26">
        <v>2</v>
      </c>
      <c r="V32" s="64"/>
      <c r="W32" s="64"/>
      <c r="X32" s="64"/>
      <c r="Y32" s="64"/>
      <c r="Z32" s="64"/>
      <c r="AA32" s="64"/>
      <c r="AB32" s="64"/>
      <c r="AC32" s="64"/>
      <c r="AD32" s="35"/>
      <c r="AE32" s="35"/>
      <c r="AF32" s="35"/>
      <c r="AG32" s="35"/>
      <c r="AH32" s="35"/>
      <c r="AI32" s="35"/>
      <c r="AJ32" s="35">
        <f t="shared" si="2"/>
        <v>0</v>
      </c>
      <c r="AK32" s="35">
        <f t="shared" si="3"/>
        <v>0</v>
      </c>
      <c r="AL32" s="67"/>
      <c r="AM32" s="26"/>
      <c r="AN32" s="66">
        <f t="shared" ref="AN32:AN48" si="6">SUM(S32,AK32)</f>
        <v>50</v>
      </c>
      <c r="AO32" s="66">
        <f t="shared" ref="AO32:AO48" si="7">SUM(AM32,U32)</f>
        <v>2</v>
      </c>
    </row>
    <row r="33" spans="1:41" ht="15" customHeight="1" x14ac:dyDescent="0.25">
      <c r="A33" s="18">
        <v>18</v>
      </c>
      <c r="B33" s="62" t="s">
        <v>12</v>
      </c>
      <c r="C33" s="63" t="s">
        <v>84</v>
      </c>
      <c r="D33" s="64"/>
      <c r="E33" s="64"/>
      <c r="F33" s="35"/>
      <c r="G33" s="35"/>
      <c r="H33" s="35"/>
      <c r="I33" s="35">
        <v>15</v>
      </c>
      <c r="J33" s="35"/>
      <c r="K33" s="35"/>
      <c r="L33" s="35"/>
      <c r="M33" s="35"/>
      <c r="N33" s="35"/>
      <c r="O33" s="35"/>
      <c r="P33" s="35"/>
      <c r="Q33" s="35">
        <v>10</v>
      </c>
      <c r="R33" s="35">
        <f t="shared" si="0"/>
        <v>15</v>
      </c>
      <c r="S33" s="35">
        <f t="shared" si="1"/>
        <v>25</v>
      </c>
      <c r="T33" s="67" t="s">
        <v>15</v>
      </c>
      <c r="U33" s="26">
        <v>1</v>
      </c>
      <c r="V33" s="64"/>
      <c r="W33" s="64"/>
      <c r="X33" s="64"/>
      <c r="Y33" s="64"/>
      <c r="Z33" s="64"/>
      <c r="AA33" s="64"/>
      <c r="AB33" s="64"/>
      <c r="AC33" s="64"/>
      <c r="AD33" s="35"/>
      <c r="AE33" s="35"/>
      <c r="AF33" s="35"/>
      <c r="AG33" s="35"/>
      <c r="AH33" s="35"/>
      <c r="AI33" s="35"/>
      <c r="AJ33" s="35">
        <f t="shared" si="2"/>
        <v>0</v>
      </c>
      <c r="AK33" s="35">
        <f t="shared" si="3"/>
        <v>0</v>
      </c>
      <c r="AL33" s="35"/>
      <c r="AM33" s="26"/>
      <c r="AN33" s="66">
        <f t="shared" si="6"/>
        <v>25</v>
      </c>
      <c r="AO33" s="66">
        <f t="shared" si="7"/>
        <v>1</v>
      </c>
    </row>
    <row r="34" spans="1:41" ht="15" customHeight="1" x14ac:dyDescent="0.25">
      <c r="A34" s="18">
        <v>19</v>
      </c>
      <c r="B34" s="62" t="s">
        <v>12</v>
      </c>
      <c r="C34" s="63" t="s">
        <v>85</v>
      </c>
      <c r="D34" s="64"/>
      <c r="E34" s="64"/>
      <c r="F34" s="35"/>
      <c r="G34" s="35"/>
      <c r="H34" s="35"/>
      <c r="I34" s="35"/>
      <c r="J34" s="35"/>
      <c r="K34" s="35"/>
      <c r="L34" s="35"/>
      <c r="M34" s="35"/>
      <c r="N34" s="35"/>
      <c r="O34" s="35"/>
      <c r="P34" s="35"/>
      <c r="Q34" s="35"/>
      <c r="R34" s="35">
        <f t="shared" si="0"/>
        <v>0</v>
      </c>
      <c r="S34" s="35">
        <f t="shared" si="1"/>
        <v>0</v>
      </c>
      <c r="T34" s="35"/>
      <c r="U34" s="26"/>
      <c r="V34" s="64">
        <v>30</v>
      </c>
      <c r="W34" s="64"/>
      <c r="X34" s="64"/>
      <c r="Y34" s="64"/>
      <c r="Z34" s="64"/>
      <c r="AA34" s="64"/>
      <c r="AB34" s="64"/>
      <c r="AC34" s="64"/>
      <c r="AD34" s="35"/>
      <c r="AE34" s="35"/>
      <c r="AF34" s="35"/>
      <c r="AG34" s="35"/>
      <c r="AH34" s="35"/>
      <c r="AI34" s="35">
        <v>45</v>
      </c>
      <c r="AJ34" s="35">
        <f t="shared" si="2"/>
        <v>30</v>
      </c>
      <c r="AK34" s="35">
        <f t="shared" si="3"/>
        <v>75</v>
      </c>
      <c r="AL34" s="65" t="s">
        <v>26</v>
      </c>
      <c r="AM34" s="26">
        <v>3</v>
      </c>
      <c r="AN34" s="66">
        <f t="shared" si="6"/>
        <v>75</v>
      </c>
      <c r="AO34" s="66">
        <f t="shared" si="7"/>
        <v>3</v>
      </c>
    </row>
    <row r="35" spans="1:41" ht="15" customHeight="1" x14ac:dyDescent="0.25">
      <c r="A35" s="18">
        <v>20</v>
      </c>
      <c r="B35" s="62" t="s">
        <v>12</v>
      </c>
      <c r="C35" s="63" t="s">
        <v>85</v>
      </c>
      <c r="D35" s="64"/>
      <c r="E35" s="64"/>
      <c r="F35" s="35"/>
      <c r="G35" s="35"/>
      <c r="H35" s="35"/>
      <c r="I35" s="35"/>
      <c r="J35" s="35"/>
      <c r="K35" s="35"/>
      <c r="L35" s="35"/>
      <c r="M35" s="35"/>
      <c r="N35" s="35"/>
      <c r="O35" s="35"/>
      <c r="P35" s="35"/>
      <c r="Q35" s="35"/>
      <c r="R35" s="35">
        <f t="shared" si="0"/>
        <v>0</v>
      </c>
      <c r="S35" s="35">
        <f t="shared" si="1"/>
        <v>0</v>
      </c>
      <c r="T35" s="35"/>
      <c r="U35" s="26"/>
      <c r="V35" s="64"/>
      <c r="W35" s="64"/>
      <c r="X35" s="64"/>
      <c r="Y35" s="64">
        <v>30</v>
      </c>
      <c r="Z35" s="64"/>
      <c r="AA35" s="64"/>
      <c r="AB35" s="64"/>
      <c r="AC35" s="64"/>
      <c r="AD35" s="35"/>
      <c r="AE35" s="35"/>
      <c r="AF35" s="35"/>
      <c r="AG35" s="35"/>
      <c r="AH35" s="35"/>
      <c r="AI35" s="35">
        <v>20</v>
      </c>
      <c r="AJ35" s="35">
        <f t="shared" si="2"/>
        <v>30</v>
      </c>
      <c r="AK35" s="35">
        <f t="shared" si="3"/>
        <v>50</v>
      </c>
      <c r="AL35" s="67" t="s">
        <v>15</v>
      </c>
      <c r="AM35" s="26">
        <v>2</v>
      </c>
      <c r="AN35" s="66">
        <f t="shared" si="6"/>
        <v>50</v>
      </c>
      <c r="AO35" s="66">
        <f t="shared" si="7"/>
        <v>2</v>
      </c>
    </row>
    <row r="36" spans="1:41" ht="15" customHeight="1" x14ac:dyDescent="0.25">
      <c r="A36" s="18">
        <v>21</v>
      </c>
      <c r="B36" s="62" t="s">
        <v>12</v>
      </c>
      <c r="C36" s="63" t="s">
        <v>86</v>
      </c>
      <c r="D36" s="64">
        <v>15</v>
      </c>
      <c r="E36" s="64"/>
      <c r="F36" s="35"/>
      <c r="G36" s="35"/>
      <c r="H36" s="35"/>
      <c r="I36" s="35"/>
      <c r="J36" s="35"/>
      <c r="K36" s="35"/>
      <c r="L36" s="35"/>
      <c r="M36" s="35"/>
      <c r="N36" s="35"/>
      <c r="O36" s="35"/>
      <c r="P36" s="35"/>
      <c r="Q36" s="35">
        <v>10</v>
      </c>
      <c r="R36" s="35">
        <f t="shared" si="0"/>
        <v>15</v>
      </c>
      <c r="S36" s="35">
        <f t="shared" si="1"/>
        <v>25</v>
      </c>
      <c r="T36" s="67" t="s">
        <v>15</v>
      </c>
      <c r="U36" s="26">
        <v>1</v>
      </c>
      <c r="V36" s="64"/>
      <c r="W36" s="64"/>
      <c r="X36" s="64"/>
      <c r="Y36" s="64"/>
      <c r="Z36" s="64"/>
      <c r="AA36" s="64"/>
      <c r="AB36" s="64"/>
      <c r="AC36" s="64"/>
      <c r="AD36" s="35"/>
      <c r="AE36" s="35"/>
      <c r="AF36" s="35"/>
      <c r="AG36" s="35"/>
      <c r="AH36" s="35"/>
      <c r="AI36" s="35"/>
      <c r="AJ36" s="35">
        <f t="shared" si="2"/>
        <v>0</v>
      </c>
      <c r="AK36" s="35">
        <f t="shared" si="3"/>
        <v>0</v>
      </c>
      <c r="AL36" s="35"/>
      <c r="AM36" s="26"/>
      <c r="AN36" s="66">
        <f t="shared" si="6"/>
        <v>25</v>
      </c>
      <c r="AO36" s="66">
        <f t="shared" si="7"/>
        <v>1</v>
      </c>
    </row>
    <row r="37" spans="1:41" ht="15" customHeight="1" x14ac:dyDescent="0.25">
      <c r="A37" s="18">
        <v>22</v>
      </c>
      <c r="B37" s="62" t="s">
        <v>12</v>
      </c>
      <c r="C37" s="63" t="s">
        <v>87</v>
      </c>
      <c r="D37" s="64">
        <v>30</v>
      </c>
      <c r="E37" s="64"/>
      <c r="F37" s="35"/>
      <c r="G37" s="35"/>
      <c r="H37" s="35"/>
      <c r="I37" s="35"/>
      <c r="J37" s="35"/>
      <c r="K37" s="35"/>
      <c r="L37" s="35"/>
      <c r="M37" s="35"/>
      <c r="N37" s="35"/>
      <c r="O37" s="35"/>
      <c r="P37" s="35"/>
      <c r="Q37" s="35">
        <v>45</v>
      </c>
      <c r="R37" s="35">
        <f t="shared" si="0"/>
        <v>30</v>
      </c>
      <c r="S37" s="35">
        <f t="shared" si="1"/>
        <v>75</v>
      </c>
      <c r="T37" s="65" t="s">
        <v>26</v>
      </c>
      <c r="U37" s="26">
        <v>3</v>
      </c>
      <c r="V37" s="64"/>
      <c r="W37" s="64"/>
      <c r="X37" s="64"/>
      <c r="Y37" s="64"/>
      <c r="Z37" s="64"/>
      <c r="AA37" s="64"/>
      <c r="AB37" s="64"/>
      <c r="AC37" s="64"/>
      <c r="AD37" s="35"/>
      <c r="AE37" s="35"/>
      <c r="AF37" s="35"/>
      <c r="AG37" s="35"/>
      <c r="AH37" s="35"/>
      <c r="AI37" s="35"/>
      <c r="AJ37" s="35">
        <f t="shared" si="2"/>
        <v>0</v>
      </c>
      <c r="AK37" s="35">
        <f t="shared" si="3"/>
        <v>0</v>
      </c>
      <c r="AL37" s="35"/>
      <c r="AM37" s="26"/>
      <c r="AN37" s="66">
        <f t="shared" si="6"/>
        <v>75</v>
      </c>
      <c r="AO37" s="66">
        <f t="shared" si="7"/>
        <v>3</v>
      </c>
    </row>
    <row r="38" spans="1:41" ht="15" customHeight="1" x14ac:dyDescent="0.25">
      <c r="A38" s="18">
        <v>23</v>
      </c>
      <c r="B38" s="62" t="s">
        <v>12</v>
      </c>
      <c r="C38" s="63" t="s">
        <v>87</v>
      </c>
      <c r="D38" s="64"/>
      <c r="E38" s="64"/>
      <c r="F38" s="35">
        <v>15</v>
      </c>
      <c r="G38" s="35"/>
      <c r="H38" s="35"/>
      <c r="I38" s="35">
        <v>15</v>
      </c>
      <c r="J38" s="35"/>
      <c r="K38" s="35"/>
      <c r="L38" s="35"/>
      <c r="M38" s="35"/>
      <c r="N38" s="35"/>
      <c r="O38" s="35"/>
      <c r="P38" s="35"/>
      <c r="Q38" s="35">
        <v>20</v>
      </c>
      <c r="R38" s="35">
        <f t="shared" si="0"/>
        <v>30</v>
      </c>
      <c r="S38" s="35">
        <f t="shared" si="1"/>
        <v>50</v>
      </c>
      <c r="T38" s="67" t="s">
        <v>15</v>
      </c>
      <c r="U38" s="26">
        <v>2</v>
      </c>
      <c r="V38" s="64"/>
      <c r="W38" s="64"/>
      <c r="X38" s="64"/>
      <c r="Y38" s="64"/>
      <c r="Z38" s="64"/>
      <c r="AA38" s="64"/>
      <c r="AB38" s="64"/>
      <c r="AC38" s="64"/>
      <c r="AD38" s="35"/>
      <c r="AE38" s="35"/>
      <c r="AF38" s="35"/>
      <c r="AG38" s="35"/>
      <c r="AH38" s="35"/>
      <c r="AI38" s="35"/>
      <c r="AJ38" s="35">
        <f t="shared" si="2"/>
        <v>0</v>
      </c>
      <c r="AK38" s="35">
        <f t="shared" si="3"/>
        <v>0</v>
      </c>
      <c r="AL38" s="35"/>
      <c r="AM38" s="26"/>
      <c r="AN38" s="66">
        <f t="shared" si="6"/>
        <v>50</v>
      </c>
      <c r="AO38" s="66">
        <f t="shared" si="7"/>
        <v>2</v>
      </c>
    </row>
    <row r="39" spans="1:41" ht="15" customHeight="1" x14ac:dyDescent="0.25">
      <c r="A39" s="18">
        <v>24</v>
      </c>
      <c r="B39" s="62" t="s">
        <v>12</v>
      </c>
      <c r="C39" s="63" t="s">
        <v>87</v>
      </c>
      <c r="D39" s="64"/>
      <c r="E39" s="64">
        <v>15</v>
      </c>
      <c r="F39" s="35"/>
      <c r="G39" s="35"/>
      <c r="H39" s="35"/>
      <c r="I39" s="35"/>
      <c r="J39" s="35"/>
      <c r="K39" s="35"/>
      <c r="L39" s="35"/>
      <c r="M39" s="35"/>
      <c r="N39" s="35"/>
      <c r="O39" s="35"/>
      <c r="P39" s="35"/>
      <c r="Q39" s="35">
        <v>10</v>
      </c>
      <c r="R39" s="35">
        <f t="shared" si="0"/>
        <v>15</v>
      </c>
      <c r="S39" s="35">
        <f t="shared" si="1"/>
        <v>25</v>
      </c>
      <c r="T39" s="67" t="s">
        <v>15</v>
      </c>
      <c r="U39" s="26">
        <v>1</v>
      </c>
      <c r="V39" s="64"/>
      <c r="W39" s="64"/>
      <c r="X39" s="64"/>
      <c r="Y39" s="64"/>
      <c r="Z39" s="64"/>
      <c r="AA39" s="64"/>
      <c r="AB39" s="64"/>
      <c r="AC39" s="64"/>
      <c r="AD39" s="35"/>
      <c r="AE39" s="35"/>
      <c r="AF39" s="35"/>
      <c r="AG39" s="35"/>
      <c r="AH39" s="35"/>
      <c r="AI39" s="35"/>
      <c r="AJ39" s="35">
        <f t="shared" si="2"/>
        <v>0</v>
      </c>
      <c r="AK39" s="35">
        <f t="shared" si="3"/>
        <v>0</v>
      </c>
      <c r="AL39" s="35"/>
      <c r="AM39" s="26"/>
      <c r="AN39" s="66">
        <f t="shared" si="6"/>
        <v>25</v>
      </c>
      <c r="AO39" s="66">
        <f t="shared" si="7"/>
        <v>1</v>
      </c>
    </row>
    <row r="40" spans="1:41" ht="15" customHeight="1" x14ac:dyDescent="0.25">
      <c r="A40" s="18">
        <v>25</v>
      </c>
      <c r="B40" s="62" t="s">
        <v>12</v>
      </c>
      <c r="C40" s="69" t="s">
        <v>88</v>
      </c>
      <c r="D40" s="64"/>
      <c r="E40" s="64"/>
      <c r="F40" s="35"/>
      <c r="G40" s="35"/>
      <c r="H40" s="35"/>
      <c r="I40" s="35"/>
      <c r="J40" s="35"/>
      <c r="K40" s="35"/>
      <c r="L40" s="35"/>
      <c r="M40" s="35"/>
      <c r="N40" s="35"/>
      <c r="O40" s="35"/>
      <c r="P40" s="35"/>
      <c r="Q40" s="35"/>
      <c r="R40" s="35">
        <f t="shared" si="0"/>
        <v>0</v>
      </c>
      <c r="S40" s="35">
        <f t="shared" si="1"/>
        <v>0</v>
      </c>
      <c r="T40" s="35"/>
      <c r="U40" s="26"/>
      <c r="V40" s="64">
        <v>30</v>
      </c>
      <c r="W40" s="64"/>
      <c r="X40" s="64"/>
      <c r="Y40" s="64"/>
      <c r="Z40" s="64"/>
      <c r="AA40" s="64"/>
      <c r="AB40" s="64"/>
      <c r="AC40" s="64"/>
      <c r="AD40" s="35"/>
      <c r="AE40" s="35"/>
      <c r="AF40" s="35"/>
      <c r="AG40" s="35"/>
      <c r="AH40" s="35"/>
      <c r="AI40" s="35">
        <v>20</v>
      </c>
      <c r="AJ40" s="35">
        <f t="shared" si="2"/>
        <v>30</v>
      </c>
      <c r="AK40" s="35">
        <f t="shared" si="3"/>
        <v>50</v>
      </c>
      <c r="AL40" s="65" t="s">
        <v>26</v>
      </c>
      <c r="AM40" s="26">
        <v>2</v>
      </c>
      <c r="AN40" s="66">
        <f t="shared" si="6"/>
        <v>50</v>
      </c>
      <c r="AO40" s="66">
        <f t="shared" si="7"/>
        <v>2</v>
      </c>
    </row>
    <row r="41" spans="1:41" ht="15" customHeight="1" x14ac:dyDescent="0.25">
      <c r="A41" s="18">
        <v>26</v>
      </c>
      <c r="B41" s="62" t="s">
        <v>12</v>
      </c>
      <c r="C41" s="69" t="s">
        <v>88</v>
      </c>
      <c r="D41" s="64"/>
      <c r="E41" s="64"/>
      <c r="F41" s="35"/>
      <c r="G41" s="35"/>
      <c r="H41" s="35"/>
      <c r="I41" s="35"/>
      <c r="J41" s="35"/>
      <c r="K41" s="35"/>
      <c r="L41" s="35"/>
      <c r="M41" s="35"/>
      <c r="N41" s="35"/>
      <c r="O41" s="35"/>
      <c r="P41" s="35"/>
      <c r="Q41" s="35"/>
      <c r="R41" s="35">
        <f t="shared" si="0"/>
        <v>0</v>
      </c>
      <c r="S41" s="35">
        <f t="shared" si="1"/>
        <v>0</v>
      </c>
      <c r="T41" s="35"/>
      <c r="U41" s="26"/>
      <c r="V41" s="64"/>
      <c r="W41" s="64">
        <v>30</v>
      </c>
      <c r="X41" s="64"/>
      <c r="Y41" s="64"/>
      <c r="Z41" s="64"/>
      <c r="AA41" s="64"/>
      <c r="AB41" s="64"/>
      <c r="AC41" s="64"/>
      <c r="AD41" s="35"/>
      <c r="AE41" s="35"/>
      <c r="AF41" s="35"/>
      <c r="AG41" s="35"/>
      <c r="AH41" s="35"/>
      <c r="AI41" s="35">
        <v>20</v>
      </c>
      <c r="AJ41" s="35">
        <f t="shared" si="2"/>
        <v>30</v>
      </c>
      <c r="AK41" s="35">
        <f t="shared" si="3"/>
        <v>50</v>
      </c>
      <c r="AL41" s="67" t="s">
        <v>15</v>
      </c>
      <c r="AM41" s="26">
        <v>2</v>
      </c>
      <c r="AN41" s="66">
        <f t="shared" si="6"/>
        <v>50</v>
      </c>
      <c r="AO41" s="66">
        <f t="shared" si="7"/>
        <v>2</v>
      </c>
    </row>
    <row r="42" spans="1:41" ht="15" customHeight="1" x14ac:dyDescent="0.25">
      <c r="A42" s="18">
        <v>27</v>
      </c>
      <c r="B42" s="62" t="s">
        <v>12</v>
      </c>
      <c r="C42" s="69" t="s">
        <v>88</v>
      </c>
      <c r="D42" s="64"/>
      <c r="E42" s="64"/>
      <c r="F42" s="35"/>
      <c r="G42" s="35"/>
      <c r="H42" s="35"/>
      <c r="I42" s="35"/>
      <c r="J42" s="35"/>
      <c r="K42" s="35"/>
      <c r="L42" s="35"/>
      <c r="M42" s="35"/>
      <c r="N42" s="35"/>
      <c r="O42" s="35"/>
      <c r="P42" s="35"/>
      <c r="Q42" s="35"/>
      <c r="R42" s="35">
        <f t="shared" si="0"/>
        <v>0</v>
      </c>
      <c r="S42" s="35">
        <f t="shared" si="1"/>
        <v>0</v>
      </c>
      <c r="T42" s="35"/>
      <c r="U42" s="26"/>
      <c r="V42" s="64"/>
      <c r="W42" s="64"/>
      <c r="X42" s="64">
        <v>30</v>
      </c>
      <c r="Y42" s="64"/>
      <c r="Z42" s="64"/>
      <c r="AA42" s="64"/>
      <c r="AB42" s="64"/>
      <c r="AC42" s="64"/>
      <c r="AD42" s="35"/>
      <c r="AE42" s="35"/>
      <c r="AF42" s="35"/>
      <c r="AG42" s="35"/>
      <c r="AH42" s="35"/>
      <c r="AI42" s="35">
        <v>20</v>
      </c>
      <c r="AJ42" s="35">
        <f t="shared" si="2"/>
        <v>30</v>
      </c>
      <c r="AK42" s="35">
        <f t="shared" si="3"/>
        <v>50</v>
      </c>
      <c r="AL42" s="67" t="s">
        <v>15</v>
      </c>
      <c r="AM42" s="26">
        <v>2</v>
      </c>
      <c r="AN42" s="66">
        <f t="shared" si="6"/>
        <v>50</v>
      </c>
      <c r="AO42" s="66">
        <f t="shared" si="7"/>
        <v>2</v>
      </c>
    </row>
    <row r="43" spans="1:41" ht="15" customHeight="1" x14ac:dyDescent="0.25">
      <c r="A43" s="18">
        <v>28</v>
      </c>
      <c r="B43" s="62" t="s">
        <v>12</v>
      </c>
      <c r="C43" s="69" t="s">
        <v>89</v>
      </c>
      <c r="D43" s="64">
        <v>30</v>
      </c>
      <c r="E43" s="64"/>
      <c r="F43" s="64"/>
      <c r="G43" s="35"/>
      <c r="H43" s="35"/>
      <c r="I43" s="35"/>
      <c r="J43" s="35"/>
      <c r="K43" s="35"/>
      <c r="L43" s="35"/>
      <c r="M43" s="35"/>
      <c r="N43" s="35"/>
      <c r="O43" s="35"/>
      <c r="P43" s="35"/>
      <c r="Q43" s="35">
        <v>20</v>
      </c>
      <c r="R43" s="35">
        <f t="shared" si="0"/>
        <v>30</v>
      </c>
      <c r="S43" s="35">
        <f t="shared" si="1"/>
        <v>50</v>
      </c>
      <c r="T43" s="65" t="s">
        <v>26</v>
      </c>
      <c r="U43" s="26">
        <v>2</v>
      </c>
      <c r="V43" s="64"/>
      <c r="W43" s="64"/>
      <c r="X43" s="64"/>
      <c r="Y43" s="64"/>
      <c r="Z43" s="64"/>
      <c r="AA43" s="64"/>
      <c r="AB43" s="64"/>
      <c r="AC43" s="64"/>
      <c r="AD43" s="35"/>
      <c r="AE43" s="35"/>
      <c r="AF43" s="35"/>
      <c r="AG43" s="35"/>
      <c r="AH43" s="35"/>
      <c r="AI43" s="35"/>
      <c r="AJ43" s="35">
        <f t="shared" si="2"/>
        <v>0</v>
      </c>
      <c r="AK43" s="35">
        <f t="shared" si="3"/>
        <v>0</v>
      </c>
      <c r="AL43" s="65"/>
      <c r="AM43" s="26"/>
      <c r="AN43" s="66">
        <f t="shared" si="6"/>
        <v>50</v>
      </c>
      <c r="AO43" s="66">
        <f t="shared" si="7"/>
        <v>2</v>
      </c>
    </row>
    <row r="44" spans="1:41" ht="15" customHeight="1" x14ac:dyDescent="0.25">
      <c r="A44" s="18">
        <v>29</v>
      </c>
      <c r="B44" s="62" t="s">
        <v>12</v>
      </c>
      <c r="C44" s="69" t="s">
        <v>89</v>
      </c>
      <c r="D44" s="64"/>
      <c r="E44" s="64">
        <v>10</v>
      </c>
      <c r="F44" s="64"/>
      <c r="G44" s="35"/>
      <c r="H44" s="35"/>
      <c r="I44" s="35"/>
      <c r="J44" s="35"/>
      <c r="K44" s="35"/>
      <c r="L44" s="35"/>
      <c r="M44" s="35"/>
      <c r="N44" s="35"/>
      <c r="O44" s="35"/>
      <c r="P44" s="35"/>
      <c r="Q44" s="35">
        <v>15</v>
      </c>
      <c r="R44" s="35">
        <f t="shared" si="0"/>
        <v>10</v>
      </c>
      <c r="S44" s="35">
        <f t="shared" si="1"/>
        <v>25</v>
      </c>
      <c r="T44" s="67" t="s">
        <v>15</v>
      </c>
      <c r="U44" s="26">
        <v>1</v>
      </c>
      <c r="V44" s="64"/>
      <c r="W44" s="64"/>
      <c r="X44" s="64"/>
      <c r="Y44" s="64"/>
      <c r="Z44" s="64"/>
      <c r="AA44" s="64"/>
      <c r="AB44" s="64"/>
      <c r="AC44" s="64"/>
      <c r="AD44" s="35"/>
      <c r="AE44" s="35"/>
      <c r="AF44" s="35"/>
      <c r="AG44" s="35"/>
      <c r="AH44" s="35"/>
      <c r="AI44" s="35"/>
      <c r="AJ44" s="35">
        <f t="shared" si="2"/>
        <v>0</v>
      </c>
      <c r="AK44" s="35">
        <f t="shared" si="3"/>
        <v>0</v>
      </c>
      <c r="AL44" s="67"/>
      <c r="AM44" s="26"/>
      <c r="AN44" s="66">
        <f t="shared" si="6"/>
        <v>25</v>
      </c>
      <c r="AO44" s="66">
        <f t="shared" si="7"/>
        <v>1</v>
      </c>
    </row>
    <row r="45" spans="1:41" ht="15" customHeight="1" x14ac:dyDescent="0.25">
      <c r="A45" s="18">
        <v>30</v>
      </c>
      <c r="B45" s="62" t="s">
        <v>12</v>
      </c>
      <c r="C45" s="69" t="s">
        <v>89</v>
      </c>
      <c r="D45" s="64"/>
      <c r="E45" s="64"/>
      <c r="F45" s="64">
        <v>30</v>
      </c>
      <c r="G45" s="35"/>
      <c r="H45" s="35"/>
      <c r="I45" s="35"/>
      <c r="J45" s="35"/>
      <c r="K45" s="35"/>
      <c r="L45" s="35"/>
      <c r="M45" s="35"/>
      <c r="N45" s="35"/>
      <c r="O45" s="35"/>
      <c r="P45" s="35"/>
      <c r="Q45" s="35">
        <v>20</v>
      </c>
      <c r="R45" s="35">
        <f t="shared" si="0"/>
        <v>30</v>
      </c>
      <c r="S45" s="35">
        <f t="shared" si="1"/>
        <v>50</v>
      </c>
      <c r="T45" s="67" t="s">
        <v>15</v>
      </c>
      <c r="U45" s="26">
        <v>2</v>
      </c>
      <c r="V45" s="64"/>
      <c r="W45" s="64"/>
      <c r="X45" s="64"/>
      <c r="Y45" s="64"/>
      <c r="Z45" s="64"/>
      <c r="AA45" s="64"/>
      <c r="AB45" s="64"/>
      <c r="AC45" s="64"/>
      <c r="AD45" s="35"/>
      <c r="AE45" s="35"/>
      <c r="AF45" s="35"/>
      <c r="AG45" s="35"/>
      <c r="AH45" s="35"/>
      <c r="AI45" s="35"/>
      <c r="AJ45" s="35">
        <f t="shared" si="2"/>
        <v>0</v>
      </c>
      <c r="AK45" s="35">
        <f t="shared" si="3"/>
        <v>0</v>
      </c>
      <c r="AL45" s="67"/>
      <c r="AM45" s="26"/>
      <c r="AN45" s="66">
        <f t="shared" si="6"/>
        <v>50</v>
      </c>
      <c r="AO45" s="66">
        <f t="shared" si="7"/>
        <v>2</v>
      </c>
    </row>
    <row r="46" spans="1:41" ht="36" customHeight="1" x14ac:dyDescent="0.25">
      <c r="A46" s="88">
        <v>31</v>
      </c>
      <c r="B46" s="85" t="s">
        <v>18</v>
      </c>
      <c r="C46" s="86" t="s">
        <v>17</v>
      </c>
      <c r="D46" s="64"/>
      <c r="E46" s="64"/>
      <c r="F46" s="35"/>
      <c r="G46" s="35"/>
      <c r="H46" s="35"/>
      <c r="I46" s="35"/>
      <c r="J46" s="35"/>
      <c r="K46" s="35"/>
      <c r="L46" s="35"/>
      <c r="M46" s="35"/>
      <c r="N46" s="35"/>
      <c r="O46" s="35"/>
      <c r="P46" s="35"/>
      <c r="Q46" s="72"/>
      <c r="R46" s="35">
        <f t="shared" si="0"/>
        <v>0</v>
      </c>
      <c r="S46" s="35">
        <f t="shared" si="1"/>
        <v>0</v>
      </c>
      <c r="T46" s="67"/>
      <c r="U46" s="26"/>
      <c r="V46" s="64"/>
      <c r="W46" s="64">
        <v>40</v>
      </c>
      <c r="X46" s="64"/>
      <c r="Y46" s="64"/>
      <c r="Z46" s="64"/>
      <c r="AA46" s="64"/>
      <c r="AB46" s="64"/>
      <c r="AC46" s="64"/>
      <c r="AD46" s="35"/>
      <c r="AE46" s="35"/>
      <c r="AF46" s="35"/>
      <c r="AG46" s="35"/>
      <c r="AH46" s="35"/>
      <c r="AI46" s="35">
        <v>10</v>
      </c>
      <c r="AJ46" s="35">
        <f t="shared" si="2"/>
        <v>40</v>
      </c>
      <c r="AK46" s="35">
        <f t="shared" si="3"/>
        <v>50</v>
      </c>
      <c r="AL46" s="67" t="s">
        <v>15</v>
      </c>
      <c r="AM46" s="26">
        <v>2</v>
      </c>
      <c r="AN46" s="66">
        <f t="shared" si="6"/>
        <v>50</v>
      </c>
      <c r="AO46" s="66">
        <f t="shared" si="7"/>
        <v>2</v>
      </c>
    </row>
    <row r="47" spans="1:41" ht="46.5" customHeight="1" x14ac:dyDescent="0.25">
      <c r="A47" s="18">
        <v>32</v>
      </c>
      <c r="B47" s="17" t="s">
        <v>12</v>
      </c>
      <c r="C47" s="73" t="s">
        <v>90</v>
      </c>
      <c r="D47" s="74"/>
      <c r="E47" s="74"/>
      <c r="F47" s="75"/>
      <c r="G47" s="75"/>
      <c r="H47" s="75"/>
      <c r="I47" s="75"/>
      <c r="J47" s="75"/>
      <c r="K47" s="75"/>
      <c r="L47" s="75"/>
      <c r="M47" s="75"/>
      <c r="N47" s="75"/>
      <c r="O47" s="75"/>
      <c r="P47" s="75"/>
      <c r="Q47" s="76"/>
      <c r="R47" s="35">
        <f t="shared" si="0"/>
        <v>0</v>
      </c>
      <c r="S47" s="35">
        <f t="shared" si="1"/>
        <v>0</v>
      </c>
      <c r="T47" s="77"/>
      <c r="U47" s="78"/>
      <c r="V47" s="74"/>
      <c r="W47" s="74"/>
      <c r="X47" s="74"/>
      <c r="Y47" s="74"/>
      <c r="Z47" s="74"/>
      <c r="AA47" s="74"/>
      <c r="AB47" s="74"/>
      <c r="AC47" s="74"/>
      <c r="AD47" s="75"/>
      <c r="AE47" s="75"/>
      <c r="AF47" s="75"/>
      <c r="AG47" s="75"/>
      <c r="AH47" s="75">
        <v>60</v>
      </c>
      <c r="AI47" s="75"/>
      <c r="AJ47" s="35">
        <f t="shared" si="2"/>
        <v>60</v>
      </c>
      <c r="AK47" s="35">
        <f t="shared" si="3"/>
        <v>60</v>
      </c>
      <c r="AL47" s="77" t="s">
        <v>15</v>
      </c>
      <c r="AM47" s="78">
        <v>2</v>
      </c>
      <c r="AN47" s="79">
        <f t="shared" si="6"/>
        <v>60</v>
      </c>
      <c r="AO47" s="79">
        <f t="shared" si="7"/>
        <v>2</v>
      </c>
    </row>
    <row r="48" spans="1:41" ht="40.5" customHeight="1" thickBot="1" x14ac:dyDescent="0.3">
      <c r="A48" s="18">
        <v>33</v>
      </c>
      <c r="B48" s="17" t="s">
        <v>12</v>
      </c>
      <c r="C48" s="80" t="s">
        <v>91</v>
      </c>
      <c r="D48" s="81"/>
      <c r="E48" s="81"/>
      <c r="F48" s="76"/>
      <c r="G48" s="76"/>
      <c r="H48" s="76"/>
      <c r="I48" s="76"/>
      <c r="J48" s="76"/>
      <c r="K48" s="76"/>
      <c r="L48" s="76"/>
      <c r="M48" s="76"/>
      <c r="N48" s="76"/>
      <c r="O48" s="76"/>
      <c r="P48" s="76"/>
      <c r="Q48" s="76"/>
      <c r="R48" s="35">
        <f t="shared" si="0"/>
        <v>0</v>
      </c>
      <c r="S48" s="35">
        <f t="shared" si="1"/>
        <v>0</v>
      </c>
      <c r="T48" s="75"/>
      <c r="U48" s="82"/>
      <c r="V48" s="74"/>
      <c r="W48" s="74"/>
      <c r="X48" s="74"/>
      <c r="Y48" s="74"/>
      <c r="Z48" s="74"/>
      <c r="AA48" s="74"/>
      <c r="AB48" s="74"/>
      <c r="AC48" s="74"/>
      <c r="AD48" s="75"/>
      <c r="AE48" s="75"/>
      <c r="AF48" s="75"/>
      <c r="AG48" s="75"/>
      <c r="AH48" s="75">
        <v>30</v>
      </c>
      <c r="AI48" s="75"/>
      <c r="AJ48" s="35">
        <f t="shared" si="2"/>
        <v>30</v>
      </c>
      <c r="AK48" s="35">
        <f t="shared" si="3"/>
        <v>30</v>
      </c>
      <c r="AL48" s="77" t="s">
        <v>15</v>
      </c>
      <c r="AM48" s="78">
        <v>1</v>
      </c>
      <c r="AN48" s="79">
        <f t="shared" si="6"/>
        <v>30</v>
      </c>
      <c r="AO48" s="79">
        <f t="shared" si="7"/>
        <v>1</v>
      </c>
    </row>
    <row r="49" spans="1:41" ht="15" customHeight="1" thickBot="1" x14ac:dyDescent="0.3">
      <c r="A49" s="198" t="s">
        <v>13</v>
      </c>
      <c r="B49" s="199"/>
      <c r="C49" s="200"/>
      <c r="D49" s="83">
        <f t="shared" ref="D49:AO49" si="8">SUM(D16:D48)</f>
        <v>180</v>
      </c>
      <c r="E49" s="83">
        <f t="shared" si="8"/>
        <v>70</v>
      </c>
      <c r="F49" s="83">
        <f t="shared" si="8"/>
        <v>45</v>
      </c>
      <c r="G49" s="83">
        <f t="shared" si="8"/>
        <v>0</v>
      </c>
      <c r="H49" s="83">
        <f t="shared" si="8"/>
        <v>0</v>
      </c>
      <c r="I49" s="83">
        <f t="shared" si="8"/>
        <v>135</v>
      </c>
      <c r="J49" s="83">
        <f t="shared" si="8"/>
        <v>0</v>
      </c>
      <c r="K49" s="83">
        <f t="shared" si="8"/>
        <v>0</v>
      </c>
      <c r="L49" s="83">
        <f t="shared" si="8"/>
        <v>0</v>
      </c>
      <c r="M49" s="83">
        <f t="shared" si="8"/>
        <v>0</v>
      </c>
      <c r="N49" s="83">
        <f t="shared" si="8"/>
        <v>0</v>
      </c>
      <c r="O49" s="83">
        <f t="shared" si="8"/>
        <v>0</v>
      </c>
      <c r="P49" s="83">
        <f t="shared" si="8"/>
        <v>0</v>
      </c>
      <c r="Q49" s="83">
        <f t="shared" si="8"/>
        <v>320</v>
      </c>
      <c r="R49" s="83">
        <f t="shared" si="8"/>
        <v>430</v>
      </c>
      <c r="S49" s="83">
        <f t="shared" si="8"/>
        <v>750</v>
      </c>
      <c r="T49" s="83">
        <f t="shared" si="8"/>
        <v>0</v>
      </c>
      <c r="U49" s="83">
        <f t="shared" si="8"/>
        <v>30</v>
      </c>
      <c r="V49" s="83">
        <f t="shared" si="8"/>
        <v>170</v>
      </c>
      <c r="W49" s="83">
        <f t="shared" si="8"/>
        <v>130</v>
      </c>
      <c r="X49" s="83">
        <f t="shared" si="8"/>
        <v>30</v>
      </c>
      <c r="Y49" s="83">
        <f t="shared" si="8"/>
        <v>30</v>
      </c>
      <c r="Z49" s="83">
        <f t="shared" si="8"/>
        <v>0</v>
      </c>
      <c r="AA49" s="83">
        <f t="shared" si="8"/>
        <v>40</v>
      </c>
      <c r="AB49" s="83">
        <f t="shared" si="8"/>
        <v>0</v>
      </c>
      <c r="AC49" s="83">
        <f t="shared" si="8"/>
        <v>0</v>
      </c>
      <c r="AD49" s="83">
        <f t="shared" si="8"/>
        <v>0</v>
      </c>
      <c r="AE49" s="83">
        <f t="shared" si="8"/>
        <v>0</v>
      </c>
      <c r="AF49" s="83">
        <f t="shared" si="8"/>
        <v>0</v>
      </c>
      <c r="AG49" s="83">
        <f t="shared" si="8"/>
        <v>0</v>
      </c>
      <c r="AH49" s="83">
        <f t="shared" si="8"/>
        <v>90</v>
      </c>
      <c r="AI49" s="83">
        <f t="shared" si="8"/>
        <v>275</v>
      </c>
      <c r="AJ49" s="83">
        <f t="shared" si="8"/>
        <v>490</v>
      </c>
      <c r="AK49" s="83">
        <f t="shared" si="8"/>
        <v>765</v>
      </c>
      <c r="AL49" s="83">
        <f t="shared" si="8"/>
        <v>0</v>
      </c>
      <c r="AM49" s="83">
        <f t="shared" si="8"/>
        <v>30</v>
      </c>
      <c r="AN49" s="83">
        <f t="shared" si="8"/>
        <v>1515</v>
      </c>
      <c r="AO49" s="83">
        <f t="shared" si="8"/>
        <v>60</v>
      </c>
    </row>
    <row r="51" spans="1:41" x14ac:dyDescent="0.2">
      <c r="B51" s="37"/>
      <c r="C51" s="1" t="s">
        <v>92</v>
      </c>
      <c r="D51" s="1"/>
      <c r="E51" s="37"/>
      <c r="F51" s="37"/>
      <c r="G51" s="37"/>
      <c r="H51" s="37"/>
      <c r="I51" s="37"/>
      <c r="J51" s="37"/>
      <c r="K51" s="37"/>
      <c r="L51" s="37"/>
    </row>
    <row r="52" spans="1:41" x14ac:dyDescent="0.2">
      <c r="B52" s="37"/>
      <c r="C52" s="1" t="s">
        <v>93</v>
      </c>
      <c r="D52" s="1"/>
      <c r="E52" s="37"/>
      <c r="F52" s="37"/>
      <c r="G52" s="37"/>
      <c r="H52" s="37"/>
      <c r="I52" s="37"/>
      <c r="J52" s="37"/>
      <c r="K52" s="37"/>
      <c r="L52" s="37"/>
    </row>
    <row r="53" spans="1:41" ht="40.5" customHeight="1" x14ac:dyDescent="0.25">
      <c r="B53" s="87" t="s">
        <v>94</v>
      </c>
      <c r="C53" s="37" t="s">
        <v>95</v>
      </c>
      <c r="D53" s="37"/>
      <c r="E53" s="37"/>
      <c r="F53" s="37"/>
      <c r="G53" s="37"/>
      <c r="H53" s="37"/>
      <c r="I53" s="37"/>
      <c r="J53" s="37"/>
      <c r="K53" s="37"/>
      <c r="L53" s="37"/>
    </row>
    <row r="54" spans="1:41" x14ac:dyDescent="0.25">
      <c r="B54" s="37"/>
      <c r="C54" s="37" t="s">
        <v>96</v>
      </c>
      <c r="D54" s="37"/>
      <c r="E54" s="37"/>
      <c r="F54" s="37"/>
      <c r="G54" s="37"/>
      <c r="H54" s="37"/>
      <c r="I54" s="37"/>
      <c r="J54" s="37"/>
      <c r="K54" s="37"/>
      <c r="L54" s="37"/>
      <c r="W54" s="84"/>
    </row>
    <row r="59" spans="1:41" x14ac:dyDescent="0.2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1"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1" x14ac:dyDescent="0.25">
      <c r="C61" s="37" t="s">
        <v>3</v>
      </c>
      <c r="D61" s="37"/>
      <c r="E61" s="37"/>
      <c r="F61" s="37"/>
      <c r="G61" s="37"/>
      <c r="H61" s="37"/>
      <c r="I61" s="37"/>
      <c r="J61" s="37"/>
      <c r="K61" s="37"/>
      <c r="L61" s="37"/>
      <c r="M61" s="37"/>
      <c r="N61" s="37"/>
      <c r="O61" s="37" t="s">
        <v>3</v>
      </c>
      <c r="P61" s="37"/>
      <c r="Q61" s="37"/>
      <c r="R61" s="37"/>
      <c r="S61" s="37"/>
      <c r="T61" s="37"/>
      <c r="U61" s="37"/>
      <c r="V61" s="37"/>
      <c r="W61" s="37"/>
      <c r="X61" s="37"/>
      <c r="Y61" s="37"/>
      <c r="Z61" s="37"/>
      <c r="AA61" s="37"/>
      <c r="AB61" s="37"/>
      <c r="AC61" s="37"/>
      <c r="AD61" s="37"/>
      <c r="AE61" s="37"/>
      <c r="AF61" s="211" t="s">
        <v>3</v>
      </c>
      <c r="AG61" s="211"/>
      <c r="AH61" s="211"/>
      <c r="AI61" s="211"/>
      <c r="AJ61" s="211"/>
      <c r="AK61" s="211"/>
      <c r="AL61" s="211"/>
      <c r="AM61" s="37"/>
      <c r="AN61" s="37"/>
    </row>
    <row r="62" spans="1:41" x14ac:dyDescent="0.25">
      <c r="C62" s="3" t="s">
        <v>2</v>
      </c>
      <c r="D62" s="37"/>
      <c r="E62" s="37"/>
      <c r="F62" s="37"/>
      <c r="G62" s="37"/>
      <c r="H62" s="37"/>
      <c r="I62" s="37"/>
      <c r="J62" s="37"/>
      <c r="K62" s="37"/>
      <c r="L62" s="37"/>
      <c r="M62" s="3"/>
      <c r="N62" s="37"/>
      <c r="O62" s="211" t="s">
        <v>1</v>
      </c>
      <c r="P62" s="211"/>
      <c r="Q62" s="211"/>
      <c r="R62" s="211"/>
      <c r="S62" s="211"/>
      <c r="T62" s="211"/>
      <c r="U62" s="211"/>
      <c r="V62" s="37"/>
      <c r="W62" s="37"/>
      <c r="X62" s="37"/>
      <c r="Y62" s="37"/>
      <c r="Z62" s="37"/>
      <c r="AA62" s="37"/>
      <c r="AB62" s="37"/>
      <c r="AC62" s="37"/>
      <c r="AD62" s="37"/>
      <c r="AE62" s="37"/>
      <c r="AF62" s="211" t="s">
        <v>0</v>
      </c>
      <c r="AG62" s="211"/>
      <c r="AH62" s="211"/>
      <c r="AI62" s="211"/>
      <c r="AJ62" s="211"/>
      <c r="AK62" s="211"/>
      <c r="AL62" s="211"/>
      <c r="AM62" s="37"/>
      <c r="AN62" s="37"/>
    </row>
  </sheetData>
  <mergeCells count="12">
    <mergeCell ref="A49:C49"/>
    <mergeCell ref="AF61:AL61"/>
    <mergeCell ref="O62:U62"/>
    <mergeCell ref="AF62:AL62"/>
    <mergeCell ref="A6:AO6"/>
    <mergeCell ref="A14:A15"/>
    <mergeCell ref="C14:C15"/>
    <mergeCell ref="D14:U14"/>
    <mergeCell ref="V14:AM14"/>
    <mergeCell ref="AN14:AN15"/>
    <mergeCell ref="AO14:AO15"/>
    <mergeCell ref="L7:X7"/>
  </mergeCells>
  <dataValidations count="1">
    <dataValidation type="list" allowBlank="1" showInputMessage="1" showErrorMessage="1" sqref="B16:B48 IX16:IX48 ST16:ST48 ACP16:ACP48 AML16:AML48 AWH16:AWH48 BGD16:BGD48 BPZ16:BPZ48 BZV16:BZV48 CJR16:CJR48 CTN16:CTN48 DDJ16:DDJ48 DNF16:DNF48 DXB16:DXB48 EGX16:EGX48 EQT16:EQT48 FAP16:FAP48 FKL16:FKL48 FUH16:FUH48 GED16:GED48 GNZ16:GNZ48 GXV16:GXV48 HHR16:HHR48 HRN16:HRN48 IBJ16:IBJ48 ILF16:ILF48 IVB16:IVB48 JEX16:JEX48 JOT16:JOT48 JYP16:JYP48 KIL16:KIL48 KSH16:KSH48 LCD16:LCD48 LLZ16:LLZ48 LVV16:LVV48 MFR16:MFR48 MPN16:MPN48 MZJ16:MZJ48 NJF16:NJF48 NTB16:NTB48 OCX16:OCX48 OMT16:OMT48 OWP16:OWP48 PGL16:PGL48 PQH16:PQH48 QAD16:QAD48 QJZ16:QJZ48 QTV16:QTV48 RDR16:RDR48 RNN16:RNN48 RXJ16:RXJ48 SHF16:SHF48 SRB16:SRB48 TAX16:TAX48 TKT16:TKT48 TUP16:TUP48 UEL16:UEL48 UOH16:UOH48 UYD16:UYD48 VHZ16:VHZ48 VRV16:VRV48 WBR16:WBR48 WLN16:WLN48 WVJ16:WVJ48 B65552:B65584 IX65552:IX65584 ST65552:ST65584 ACP65552:ACP65584 AML65552:AML65584 AWH65552:AWH65584 BGD65552:BGD65584 BPZ65552:BPZ65584 BZV65552:BZV65584 CJR65552:CJR65584 CTN65552:CTN65584 DDJ65552:DDJ65584 DNF65552:DNF65584 DXB65552:DXB65584 EGX65552:EGX65584 EQT65552:EQT65584 FAP65552:FAP65584 FKL65552:FKL65584 FUH65552:FUH65584 GED65552:GED65584 GNZ65552:GNZ65584 GXV65552:GXV65584 HHR65552:HHR65584 HRN65552:HRN65584 IBJ65552:IBJ65584 ILF65552:ILF65584 IVB65552:IVB65584 JEX65552:JEX65584 JOT65552:JOT65584 JYP65552:JYP65584 KIL65552:KIL65584 KSH65552:KSH65584 LCD65552:LCD65584 LLZ65552:LLZ65584 LVV65552:LVV65584 MFR65552:MFR65584 MPN65552:MPN65584 MZJ65552:MZJ65584 NJF65552:NJF65584 NTB65552:NTB65584 OCX65552:OCX65584 OMT65552:OMT65584 OWP65552:OWP65584 PGL65552:PGL65584 PQH65552:PQH65584 QAD65552:QAD65584 QJZ65552:QJZ65584 QTV65552:QTV65584 RDR65552:RDR65584 RNN65552:RNN65584 RXJ65552:RXJ65584 SHF65552:SHF65584 SRB65552:SRB65584 TAX65552:TAX65584 TKT65552:TKT65584 TUP65552:TUP65584 UEL65552:UEL65584 UOH65552:UOH65584 UYD65552:UYD65584 VHZ65552:VHZ65584 VRV65552:VRV65584 WBR65552:WBR65584 WLN65552:WLN65584 WVJ65552:WVJ65584 B131088:B131120 IX131088:IX131120 ST131088:ST131120 ACP131088:ACP131120 AML131088:AML131120 AWH131088:AWH131120 BGD131088:BGD131120 BPZ131088:BPZ131120 BZV131088:BZV131120 CJR131088:CJR131120 CTN131088:CTN131120 DDJ131088:DDJ131120 DNF131088:DNF131120 DXB131088:DXB131120 EGX131088:EGX131120 EQT131088:EQT131120 FAP131088:FAP131120 FKL131088:FKL131120 FUH131088:FUH131120 GED131088:GED131120 GNZ131088:GNZ131120 GXV131088:GXV131120 HHR131088:HHR131120 HRN131088:HRN131120 IBJ131088:IBJ131120 ILF131088:ILF131120 IVB131088:IVB131120 JEX131088:JEX131120 JOT131088:JOT131120 JYP131088:JYP131120 KIL131088:KIL131120 KSH131088:KSH131120 LCD131088:LCD131120 LLZ131088:LLZ131120 LVV131088:LVV131120 MFR131088:MFR131120 MPN131088:MPN131120 MZJ131088:MZJ131120 NJF131088:NJF131120 NTB131088:NTB131120 OCX131088:OCX131120 OMT131088:OMT131120 OWP131088:OWP131120 PGL131088:PGL131120 PQH131088:PQH131120 QAD131088:QAD131120 QJZ131088:QJZ131120 QTV131088:QTV131120 RDR131088:RDR131120 RNN131088:RNN131120 RXJ131088:RXJ131120 SHF131088:SHF131120 SRB131088:SRB131120 TAX131088:TAX131120 TKT131088:TKT131120 TUP131088:TUP131120 UEL131088:UEL131120 UOH131088:UOH131120 UYD131088:UYD131120 VHZ131088:VHZ131120 VRV131088:VRV131120 WBR131088:WBR131120 WLN131088:WLN131120 WVJ131088:WVJ131120 B196624:B196656 IX196624:IX196656 ST196624:ST196656 ACP196624:ACP196656 AML196624:AML196656 AWH196624:AWH196656 BGD196624:BGD196656 BPZ196624:BPZ196656 BZV196624:BZV196656 CJR196624:CJR196656 CTN196624:CTN196656 DDJ196624:DDJ196656 DNF196624:DNF196656 DXB196624:DXB196656 EGX196624:EGX196656 EQT196624:EQT196656 FAP196624:FAP196656 FKL196624:FKL196656 FUH196624:FUH196656 GED196624:GED196656 GNZ196624:GNZ196656 GXV196624:GXV196656 HHR196624:HHR196656 HRN196624:HRN196656 IBJ196624:IBJ196656 ILF196624:ILF196656 IVB196624:IVB196656 JEX196624:JEX196656 JOT196624:JOT196656 JYP196624:JYP196656 KIL196624:KIL196656 KSH196624:KSH196656 LCD196624:LCD196656 LLZ196624:LLZ196656 LVV196624:LVV196656 MFR196624:MFR196656 MPN196624:MPN196656 MZJ196624:MZJ196656 NJF196624:NJF196656 NTB196624:NTB196656 OCX196624:OCX196656 OMT196624:OMT196656 OWP196624:OWP196656 PGL196624:PGL196656 PQH196624:PQH196656 QAD196624:QAD196656 QJZ196624:QJZ196656 QTV196624:QTV196656 RDR196624:RDR196656 RNN196624:RNN196656 RXJ196624:RXJ196656 SHF196624:SHF196656 SRB196624:SRB196656 TAX196624:TAX196656 TKT196624:TKT196656 TUP196624:TUP196656 UEL196624:UEL196656 UOH196624:UOH196656 UYD196624:UYD196656 VHZ196624:VHZ196656 VRV196624:VRV196656 WBR196624:WBR196656 WLN196624:WLN196656 WVJ196624:WVJ196656 B262160:B262192 IX262160:IX262192 ST262160:ST262192 ACP262160:ACP262192 AML262160:AML262192 AWH262160:AWH262192 BGD262160:BGD262192 BPZ262160:BPZ262192 BZV262160:BZV262192 CJR262160:CJR262192 CTN262160:CTN262192 DDJ262160:DDJ262192 DNF262160:DNF262192 DXB262160:DXB262192 EGX262160:EGX262192 EQT262160:EQT262192 FAP262160:FAP262192 FKL262160:FKL262192 FUH262160:FUH262192 GED262160:GED262192 GNZ262160:GNZ262192 GXV262160:GXV262192 HHR262160:HHR262192 HRN262160:HRN262192 IBJ262160:IBJ262192 ILF262160:ILF262192 IVB262160:IVB262192 JEX262160:JEX262192 JOT262160:JOT262192 JYP262160:JYP262192 KIL262160:KIL262192 KSH262160:KSH262192 LCD262160:LCD262192 LLZ262160:LLZ262192 LVV262160:LVV262192 MFR262160:MFR262192 MPN262160:MPN262192 MZJ262160:MZJ262192 NJF262160:NJF262192 NTB262160:NTB262192 OCX262160:OCX262192 OMT262160:OMT262192 OWP262160:OWP262192 PGL262160:PGL262192 PQH262160:PQH262192 QAD262160:QAD262192 QJZ262160:QJZ262192 QTV262160:QTV262192 RDR262160:RDR262192 RNN262160:RNN262192 RXJ262160:RXJ262192 SHF262160:SHF262192 SRB262160:SRB262192 TAX262160:TAX262192 TKT262160:TKT262192 TUP262160:TUP262192 UEL262160:UEL262192 UOH262160:UOH262192 UYD262160:UYD262192 VHZ262160:VHZ262192 VRV262160:VRV262192 WBR262160:WBR262192 WLN262160:WLN262192 WVJ262160:WVJ262192 B327696:B327728 IX327696:IX327728 ST327696:ST327728 ACP327696:ACP327728 AML327696:AML327728 AWH327696:AWH327728 BGD327696:BGD327728 BPZ327696:BPZ327728 BZV327696:BZV327728 CJR327696:CJR327728 CTN327696:CTN327728 DDJ327696:DDJ327728 DNF327696:DNF327728 DXB327696:DXB327728 EGX327696:EGX327728 EQT327696:EQT327728 FAP327696:FAP327728 FKL327696:FKL327728 FUH327696:FUH327728 GED327696:GED327728 GNZ327696:GNZ327728 GXV327696:GXV327728 HHR327696:HHR327728 HRN327696:HRN327728 IBJ327696:IBJ327728 ILF327696:ILF327728 IVB327696:IVB327728 JEX327696:JEX327728 JOT327696:JOT327728 JYP327696:JYP327728 KIL327696:KIL327728 KSH327696:KSH327728 LCD327696:LCD327728 LLZ327696:LLZ327728 LVV327696:LVV327728 MFR327696:MFR327728 MPN327696:MPN327728 MZJ327696:MZJ327728 NJF327696:NJF327728 NTB327696:NTB327728 OCX327696:OCX327728 OMT327696:OMT327728 OWP327696:OWP327728 PGL327696:PGL327728 PQH327696:PQH327728 QAD327696:QAD327728 QJZ327696:QJZ327728 QTV327696:QTV327728 RDR327696:RDR327728 RNN327696:RNN327728 RXJ327696:RXJ327728 SHF327696:SHF327728 SRB327696:SRB327728 TAX327696:TAX327728 TKT327696:TKT327728 TUP327696:TUP327728 UEL327696:UEL327728 UOH327696:UOH327728 UYD327696:UYD327728 VHZ327696:VHZ327728 VRV327696:VRV327728 WBR327696:WBR327728 WLN327696:WLN327728 WVJ327696:WVJ327728 B393232:B393264 IX393232:IX393264 ST393232:ST393264 ACP393232:ACP393264 AML393232:AML393264 AWH393232:AWH393264 BGD393232:BGD393264 BPZ393232:BPZ393264 BZV393232:BZV393264 CJR393232:CJR393264 CTN393232:CTN393264 DDJ393232:DDJ393264 DNF393232:DNF393264 DXB393232:DXB393264 EGX393232:EGX393264 EQT393232:EQT393264 FAP393232:FAP393264 FKL393232:FKL393264 FUH393232:FUH393264 GED393232:GED393264 GNZ393232:GNZ393264 GXV393232:GXV393264 HHR393232:HHR393264 HRN393232:HRN393264 IBJ393232:IBJ393264 ILF393232:ILF393264 IVB393232:IVB393264 JEX393232:JEX393264 JOT393232:JOT393264 JYP393232:JYP393264 KIL393232:KIL393264 KSH393232:KSH393264 LCD393232:LCD393264 LLZ393232:LLZ393264 LVV393232:LVV393264 MFR393232:MFR393264 MPN393232:MPN393264 MZJ393232:MZJ393264 NJF393232:NJF393264 NTB393232:NTB393264 OCX393232:OCX393264 OMT393232:OMT393264 OWP393232:OWP393264 PGL393232:PGL393264 PQH393232:PQH393264 QAD393232:QAD393264 QJZ393232:QJZ393264 QTV393232:QTV393264 RDR393232:RDR393264 RNN393232:RNN393264 RXJ393232:RXJ393264 SHF393232:SHF393264 SRB393232:SRB393264 TAX393232:TAX393264 TKT393232:TKT393264 TUP393232:TUP393264 UEL393232:UEL393264 UOH393232:UOH393264 UYD393232:UYD393264 VHZ393232:VHZ393264 VRV393232:VRV393264 WBR393232:WBR393264 WLN393232:WLN393264 WVJ393232:WVJ393264 B458768:B458800 IX458768:IX458800 ST458768:ST458800 ACP458768:ACP458800 AML458768:AML458800 AWH458768:AWH458800 BGD458768:BGD458800 BPZ458768:BPZ458800 BZV458768:BZV458800 CJR458768:CJR458800 CTN458768:CTN458800 DDJ458768:DDJ458800 DNF458768:DNF458800 DXB458768:DXB458800 EGX458768:EGX458800 EQT458768:EQT458800 FAP458768:FAP458800 FKL458768:FKL458800 FUH458768:FUH458800 GED458768:GED458800 GNZ458768:GNZ458800 GXV458768:GXV458800 HHR458768:HHR458800 HRN458768:HRN458800 IBJ458768:IBJ458800 ILF458768:ILF458800 IVB458768:IVB458800 JEX458768:JEX458800 JOT458768:JOT458800 JYP458768:JYP458800 KIL458768:KIL458800 KSH458768:KSH458800 LCD458768:LCD458800 LLZ458768:LLZ458800 LVV458768:LVV458800 MFR458768:MFR458800 MPN458768:MPN458800 MZJ458768:MZJ458800 NJF458768:NJF458800 NTB458768:NTB458800 OCX458768:OCX458800 OMT458768:OMT458800 OWP458768:OWP458800 PGL458768:PGL458800 PQH458768:PQH458800 QAD458768:QAD458800 QJZ458768:QJZ458800 QTV458768:QTV458800 RDR458768:RDR458800 RNN458768:RNN458800 RXJ458768:RXJ458800 SHF458768:SHF458800 SRB458768:SRB458800 TAX458768:TAX458800 TKT458768:TKT458800 TUP458768:TUP458800 UEL458768:UEL458800 UOH458768:UOH458800 UYD458768:UYD458800 VHZ458768:VHZ458800 VRV458768:VRV458800 WBR458768:WBR458800 WLN458768:WLN458800 WVJ458768:WVJ458800 B524304:B524336 IX524304:IX524336 ST524304:ST524336 ACP524304:ACP524336 AML524304:AML524336 AWH524304:AWH524336 BGD524304:BGD524336 BPZ524304:BPZ524336 BZV524304:BZV524336 CJR524304:CJR524336 CTN524304:CTN524336 DDJ524304:DDJ524336 DNF524304:DNF524336 DXB524304:DXB524336 EGX524304:EGX524336 EQT524304:EQT524336 FAP524304:FAP524336 FKL524304:FKL524336 FUH524304:FUH524336 GED524304:GED524336 GNZ524304:GNZ524336 GXV524304:GXV524336 HHR524304:HHR524336 HRN524304:HRN524336 IBJ524304:IBJ524336 ILF524304:ILF524336 IVB524304:IVB524336 JEX524304:JEX524336 JOT524304:JOT524336 JYP524304:JYP524336 KIL524304:KIL524336 KSH524304:KSH524336 LCD524304:LCD524336 LLZ524304:LLZ524336 LVV524304:LVV524336 MFR524304:MFR524336 MPN524304:MPN524336 MZJ524304:MZJ524336 NJF524304:NJF524336 NTB524304:NTB524336 OCX524304:OCX524336 OMT524304:OMT524336 OWP524304:OWP524336 PGL524304:PGL524336 PQH524304:PQH524336 QAD524304:QAD524336 QJZ524304:QJZ524336 QTV524304:QTV524336 RDR524304:RDR524336 RNN524304:RNN524336 RXJ524304:RXJ524336 SHF524304:SHF524336 SRB524304:SRB524336 TAX524304:TAX524336 TKT524304:TKT524336 TUP524304:TUP524336 UEL524304:UEL524336 UOH524304:UOH524336 UYD524304:UYD524336 VHZ524304:VHZ524336 VRV524304:VRV524336 WBR524304:WBR524336 WLN524304:WLN524336 WVJ524304:WVJ524336 B589840:B589872 IX589840:IX589872 ST589840:ST589872 ACP589840:ACP589872 AML589840:AML589872 AWH589840:AWH589872 BGD589840:BGD589872 BPZ589840:BPZ589872 BZV589840:BZV589872 CJR589840:CJR589872 CTN589840:CTN589872 DDJ589840:DDJ589872 DNF589840:DNF589872 DXB589840:DXB589872 EGX589840:EGX589872 EQT589840:EQT589872 FAP589840:FAP589872 FKL589840:FKL589872 FUH589840:FUH589872 GED589840:GED589872 GNZ589840:GNZ589872 GXV589840:GXV589872 HHR589840:HHR589872 HRN589840:HRN589872 IBJ589840:IBJ589872 ILF589840:ILF589872 IVB589840:IVB589872 JEX589840:JEX589872 JOT589840:JOT589872 JYP589840:JYP589872 KIL589840:KIL589872 KSH589840:KSH589872 LCD589840:LCD589872 LLZ589840:LLZ589872 LVV589840:LVV589872 MFR589840:MFR589872 MPN589840:MPN589872 MZJ589840:MZJ589872 NJF589840:NJF589872 NTB589840:NTB589872 OCX589840:OCX589872 OMT589840:OMT589872 OWP589840:OWP589872 PGL589840:PGL589872 PQH589840:PQH589872 QAD589840:QAD589872 QJZ589840:QJZ589872 QTV589840:QTV589872 RDR589840:RDR589872 RNN589840:RNN589872 RXJ589840:RXJ589872 SHF589840:SHF589872 SRB589840:SRB589872 TAX589840:TAX589872 TKT589840:TKT589872 TUP589840:TUP589872 UEL589840:UEL589872 UOH589840:UOH589872 UYD589840:UYD589872 VHZ589840:VHZ589872 VRV589840:VRV589872 WBR589840:WBR589872 WLN589840:WLN589872 WVJ589840:WVJ589872 B655376:B655408 IX655376:IX655408 ST655376:ST655408 ACP655376:ACP655408 AML655376:AML655408 AWH655376:AWH655408 BGD655376:BGD655408 BPZ655376:BPZ655408 BZV655376:BZV655408 CJR655376:CJR655408 CTN655376:CTN655408 DDJ655376:DDJ655408 DNF655376:DNF655408 DXB655376:DXB655408 EGX655376:EGX655408 EQT655376:EQT655408 FAP655376:FAP655408 FKL655376:FKL655408 FUH655376:FUH655408 GED655376:GED655408 GNZ655376:GNZ655408 GXV655376:GXV655408 HHR655376:HHR655408 HRN655376:HRN655408 IBJ655376:IBJ655408 ILF655376:ILF655408 IVB655376:IVB655408 JEX655376:JEX655408 JOT655376:JOT655408 JYP655376:JYP655408 KIL655376:KIL655408 KSH655376:KSH655408 LCD655376:LCD655408 LLZ655376:LLZ655408 LVV655376:LVV655408 MFR655376:MFR655408 MPN655376:MPN655408 MZJ655376:MZJ655408 NJF655376:NJF655408 NTB655376:NTB655408 OCX655376:OCX655408 OMT655376:OMT655408 OWP655376:OWP655408 PGL655376:PGL655408 PQH655376:PQH655408 QAD655376:QAD655408 QJZ655376:QJZ655408 QTV655376:QTV655408 RDR655376:RDR655408 RNN655376:RNN655408 RXJ655376:RXJ655408 SHF655376:SHF655408 SRB655376:SRB655408 TAX655376:TAX655408 TKT655376:TKT655408 TUP655376:TUP655408 UEL655376:UEL655408 UOH655376:UOH655408 UYD655376:UYD655408 VHZ655376:VHZ655408 VRV655376:VRV655408 WBR655376:WBR655408 WLN655376:WLN655408 WVJ655376:WVJ655408 B720912:B720944 IX720912:IX720944 ST720912:ST720944 ACP720912:ACP720944 AML720912:AML720944 AWH720912:AWH720944 BGD720912:BGD720944 BPZ720912:BPZ720944 BZV720912:BZV720944 CJR720912:CJR720944 CTN720912:CTN720944 DDJ720912:DDJ720944 DNF720912:DNF720944 DXB720912:DXB720944 EGX720912:EGX720944 EQT720912:EQT720944 FAP720912:FAP720944 FKL720912:FKL720944 FUH720912:FUH720944 GED720912:GED720944 GNZ720912:GNZ720944 GXV720912:GXV720944 HHR720912:HHR720944 HRN720912:HRN720944 IBJ720912:IBJ720944 ILF720912:ILF720944 IVB720912:IVB720944 JEX720912:JEX720944 JOT720912:JOT720944 JYP720912:JYP720944 KIL720912:KIL720944 KSH720912:KSH720944 LCD720912:LCD720944 LLZ720912:LLZ720944 LVV720912:LVV720944 MFR720912:MFR720944 MPN720912:MPN720944 MZJ720912:MZJ720944 NJF720912:NJF720944 NTB720912:NTB720944 OCX720912:OCX720944 OMT720912:OMT720944 OWP720912:OWP720944 PGL720912:PGL720944 PQH720912:PQH720944 QAD720912:QAD720944 QJZ720912:QJZ720944 QTV720912:QTV720944 RDR720912:RDR720944 RNN720912:RNN720944 RXJ720912:RXJ720944 SHF720912:SHF720944 SRB720912:SRB720944 TAX720912:TAX720944 TKT720912:TKT720944 TUP720912:TUP720944 UEL720912:UEL720944 UOH720912:UOH720944 UYD720912:UYD720944 VHZ720912:VHZ720944 VRV720912:VRV720944 WBR720912:WBR720944 WLN720912:WLN720944 WVJ720912:WVJ720944 B786448:B786480 IX786448:IX786480 ST786448:ST786480 ACP786448:ACP786480 AML786448:AML786480 AWH786448:AWH786480 BGD786448:BGD786480 BPZ786448:BPZ786480 BZV786448:BZV786480 CJR786448:CJR786480 CTN786448:CTN786480 DDJ786448:DDJ786480 DNF786448:DNF786480 DXB786448:DXB786480 EGX786448:EGX786480 EQT786448:EQT786480 FAP786448:FAP786480 FKL786448:FKL786480 FUH786448:FUH786480 GED786448:GED786480 GNZ786448:GNZ786480 GXV786448:GXV786480 HHR786448:HHR786480 HRN786448:HRN786480 IBJ786448:IBJ786480 ILF786448:ILF786480 IVB786448:IVB786480 JEX786448:JEX786480 JOT786448:JOT786480 JYP786448:JYP786480 KIL786448:KIL786480 KSH786448:KSH786480 LCD786448:LCD786480 LLZ786448:LLZ786480 LVV786448:LVV786480 MFR786448:MFR786480 MPN786448:MPN786480 MZJ786448:MZJ786480 NJF786448:NJF786480 NTB786448:NTB786480 OCX786448:OCX786480 OMT786448:OMT786480 OWP786448:OWP786480 PGL786448:PGL786480 PQH786448:PQH786480 QAD786448:QAD786480 QJZ786448:QJZ786480 QTV786448:QTV786480 RDR786448:RDR786480 RNN786448:RNN786480 RXJ786448:RXJ786480 SHF786448:SHF786480 SRB786448:SRB786480 TAX786448:TAX786480 TKT786448:TKT786480 TUP786448:TUP786480 UEL786448:UEL786480 UOH786448:UOH786480 UYD786448:UYD786480 VHZ786448:VHZ786480 VRV786448:VRV786480 WBR786448:WBR786480 WLN786448:WLN786480 WVJ786448:WVJ786480 B851984:B852016 IX851984:IX852016 ST851984:ST852016 ACP851984:ACP852016 AML851984:AML852016 AWH851984:AWH852016 BGD851984:BGD852016 BPZ851984:BPZ852016 BZV851984:BZV852016 CJR851984:CJR852016 CTN851984:CTN852016 DDJ851984:DDJ852016 DNF851984:DNF852016 DXB851984:DXB852016 EGX851984:EGX852016 EQT851984:EQT852016 FAP851984:FAP852016 FKL851984:FKL852016 FUH851984:FUH852016 GED851984:GED852016 GNZ851984:GNZ852016 GXV851984:GXV852016 HHR851984:HHR852016 HRN851984:HRN852016 IBJ851984:IBJ852016 ILF851984:ILF852016 IVB851984:IVB852016 JEX851984:JEX852016 JOT851984:JOT852016 JYP851984:JYP852016 KIL851984:KIL852016 KSH851984:KSH852016 LCD851984:LCD852016 LLZ851984:LLZ852016 LVV851984:LVV852016 MFR851984:MFR852016 MPN851984:MPN852016 MZJ851984:MZJ852016 NJF851984:NJF852016 NTB851984:NTB852016 OCX851984:OCX852016 OMT851984:OMT852016 OWP851984:OWP852016 PGL851984:PGL852016 PQH851984:PQH852016 QAD851984:QAD852016 QJZ851984:QJZ852016 QTV851984:QTV852016 RDR851984:RDR852016 RNN851984:RNN852016 RXJ851984:RXJ852016 SHF851984:SHF852016 SRB851984:SRB852016 TAX851984:TAX852016 TKT851984:TKT852016 TUP851984:TUP852016 UEL851984:UEL852016 UOH851984:UOH852016 UYD851984:UYD852016 VHZ851984:VHZ852016 VRV851984:VRV852016 WBR851984:WBR852016 WLN851984:WLN852016 WVJ851984:WVJ852016 B917520:B917552 IX917520:IX917552 ST917520:ST917552 ACP917520:ACP917552 AML917520:AML917552 AWH917520:AWH917552 BGD917520:BGD917552 BPZ917520:BPZ917552 BZV917520:BZV917552 CJR917520:CJR917552 CTN917520:CTN917552 DDJ917520:DDJ917552 DNF917520:DNF917552 DXB917520:DXB917552 EGX917520:EGX917552 EQT917520:EQT917552 FAP917520:FAP917552 FKL917520:FKL917552 FUH917520:FUH917552 GED917520:GED917552 GNZ917520:GNZ917552 GXV917520:GXV917552 HHR917520:HHR917552 HRN917520:HRN917552 IBJ917520:IBJ917552 ILF917520:ILF917552 IVB917520:IVB917552 JEX917520:JEX917552 JOT917520:JOT917552 JYP917520:JYP917552 KIL917520:KIL917552 KSH917520:KSH917552 LCD917520:LCD917552 LLZ917520:LLZ917552 LVV917520:LVV917552 MFR917520:MFR917552 MPN917520:MPN917552 MZJ917520:MZJ917552 NJF917520:NJF917552 NTB917520:NTB917552 OCX917520:OCX917552 OMT917520:OMT917552 OWP917520:OWP917552 PGL917520:PGL917552 PQH917520:PQH917552 QAD917520:QAD917552 QJZ917520:QJZ917552 QTV917520:QTV917552 RDR917520:RDR917552 RNN917520:RNN917552 RXJ917520:RXJ917552 SHF917520:SHF917552 SRB917520:SRB917552 TAX917520:TAX917552 TKT917520:TKT917552 TUP917520:TUP917552 UEL917520:UEL917552 UOH917520:UOH917552 UYD917520:UYD917552 VHZ917520:VHZ917552 VRV917520:VRV917552 WBR917520:WBR917552 WLN917520:WLN917552 WVJ917520:WVJ917552 B983056:B983088 IX983056:IX983088 ST983056:ST983088 ACP983056:ACP983088 AML983056:AML983088 AWH983056:AWH983088 BGD983056:BGD983088 BPZ983056:BPZ983088 BZV983056:BZV983088 CJR983056:CJR983088 CTN983056:CTN983088 DDJ983056:DDJ983088 DNF983056:DNF983088 DXB983056:DXB983088 EGX983056:EGX983088 EQT983056:EQT983088 FAP983056:FAP983088 FKL983056:FKL983088 FUH983056:FUH983088 GED983056:GED983088 GNZ983056:GNZ983088 GXV983056:GXV983088 HHR983056:HHR983088 HRN983056:HRN983088 IBJ983056:IBJ983088 ILF983056:ILF983088 IVB983056:IVB983088 JEX983056:JEX983088 JOT983056:JOT983088 JYP983056:JYP983088 KIL983056:KIL983088 KSH983056:KSH983088 LCD983056:LCD983088 LLZ983056:LLZ983088 LVV983056:LVV983088 MFR983056:MFR983088 MPN983056:MPN983088 MZJ983056:MZJ983088 NJF983056:NJF983088 NTB983056:NTB983088 OCX983056:OCX983088 OMT983056:OMT983088 OWP983056:OWP983088 PGL983056:PGL983088 PQH983056:PQH983088 QAD983056:QAD983088 QJZ983056:QJZ983088 QTV983056:QTV983088 RDR983056:RDR983088 RNN983056:RNN983088 RXJ983056:RXJ983088 SHF983056:SHF983088 SRB983056:SRB983088 TAX983056:TAX983088 TKT983056:TKT983088 TUP983056:TUP983088 UEL983056:UEL983088 UOH983056:UOH983088 UYD983056:UYD983088 VHZ983056:VHZ983088 VRV983056:VRV983088 WBR983056:WBR983088 WLN983056:WLN983088 WVJ983056:WVJ983088" xr:uid="{00000000-0002-0000-01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1" orientation="landscape" r:id="rId1"/>
  <headerFooter>
    <oddHeader xml:space="preserve">&amp;C
</oddHeader>
    <oddFooter>&amp;R&amp;P/&amp;N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0"/>
  <sheetViews>
    <sheetView showZeros="0" showWhiteSpace="0" view="pageLayout" zoomScale="60" zoomScaleNormal="60" zoomScaleSheetLayoutView="100" zoomScalePageLayoutView="60" workbookViewId="0">
      <selection activeCell="AH4" sqref="AH4:AL4"/>
    </sheetView>
  </sheetViews>
  <sheetFormatPr defaultRowHeight="12.75" x14ac:dyDescent="0.2"/>
  <cols>
    <col min="1" max="1" width="4.28515625" style="4" customWidth="1"/>
    <col min="2" max="2" width="18.85546875" style="4" customWidth="1"/>
    <col min="3" max="3" width="35.7109375" style="4" customWidth="1"/>
    <col min="4" max="32" width="5.7109375" style="4" customWidth="1"/>
    <col min="33" max="33" width="5.28515625" style="4" customWidth="1"/>
    <col min="34" max="35" width="5.7109375" style="4" customWidth="1"/>
    <col min="36" max="36" width="5.28515625" style="4" customWidth="1"/>
    <col min="37" max="37" width="7.140625" style="4" customWidth="1"/>
    <col min="38" max="39" width="5.7109375" style="4" customWidth="1"/>
    <col min="40" max="40" width="8.7109375" style="4" customWidth="1"/>
    <col min="41" max="41" width="5.7109375" style="4" customWidth="1"/>
    <col min="42" max="256" width="9.140625" style="4"/>
    <col min="257" max="257" width="4.28515625" style="4" customWidth="1"/>
    <col min="258" max="258" width="18.85546875" style="4" customWidth="1"/>
    <col min="259" max="259" width="35.7109375" style="4" customWidth="1"/>
    <col min="260" max="288" width="5.7109375" style="4" customWidth="1"/>
    <col min="289" max="289" width="5.28515625" style="4" customWidth="1"/>
    <col min="290" max="291" width="5.7109375" style="4" customWidth="1"/>
    <col min="292" max="292" width="5.28515625" style="4" customWidth="1"/>
    <col min="293" max="293" width="7.140625" style="4" customWidth="1"/>
    <col min="294" max="295" width="5.7109375" style="4" customWidth="1"/>
    <col min="296" max="296" width="8.7109375" style="4" customWidth="1"/>
    <col min="297" max="297" width="5.7109375" style="4" customWidth="1"/>
    <col min="298" max="512" width="9.140625" style="4"/>
    <col min="513" max="513" width="4.28515625" style="4" customWidth="1"/>
    <col min="514" max="514" width="18.85546875" style="4" customWidth="1"/>
    <col min="515" max="515" width="35.7109375" style="4" customWidth="1"/>
    <col min="516" max="544" width="5.7109375" style="4" customWidth="1"/>
    <col min="545" max="545" width="5.28515625" style="4" customWidth="1"/>
    <col min="546" max="547" width="5.7109375" style="4" customWidth="1"/>
    <col min="548" max="548" width="5.28515625" style="4" customWidth="1"/>
    <col min="549" max="549" width="7.140625" style="4" customWidth="1"/>
    <col min="550" max="551" width="5.7109375" style="4" customWidth="1"/>
    <col min="552" max="552" width="8.7109375" style="4" customWidth="1"/>
    <col min="553" max="553" width="5.7109375" style="4" customWidth="1"/>
    <col min="554" max="768" width="9.140625" style="4"/>
    <col min="769" max="769" width="4.28515625" style="4" customWidth="1"/>
    <col min="770" max="770" width="18.85546875" style="4" customWidth="1"/>
    <col min="771" max="771" width="35.7109375" style="4" customWidth="1"/>
    <col min="772" max="800" width="5.7109375" style="4" customWidth="1"/>
    <col min="801" max="801" width="5.28515625" style="4" customWidth="1"/>
    <col min="802" max="803" width="5.7109375" style="4" customWidth="1"/>
    <col min="804" max="804" width="5.28515625" style="4" customWidth="1"/>
    <col min="805" max="805" width="7.140625" style="4" customWidth="1"/>
    <col min="806" max="807" width="5.7109375" style="4" customWidth="1"/>
    <col min="808" max="808" width="8.7109375" style="4" customWidth="1"/>
    <col min="809" max="809" width="5.7109375" style="4" customWidth="1"/>
    <col min="810" max="1024" width="9.140625" style="4"/>
    <col min="1025" max="1025" width="4.28515625" style="4" customWidth="1"/>
    <col min="1026" max="1026" width="18.85546875" style="4" customWidth="1"/>
    <col min="1027" max="1027" width="35.7109375" style="4" customWidth="1"/>
    <col min="1028" max="1056" width="5.7109375" style="4" customWidth="1"/>
    <col min="1057" max="1057" width="5.28515625" style="4" customWidth="1"/>
    <col min="1058" max="1059" width="5.7109375" style="4" customWidth="1"/>
    <col min="1060" max="1060" width="5.28515625" style="4" customWidth="1"/>
    <col min="1061" max="1061" width="7.140625" style="4" customWidth="1"/>
    <col min="1062" max="1063" width="5.7109375" style="4" customWidth="1"/>
    <col min="1064" max="1064" width="8.7109375" style="4" customWidth="1"/>
    <col min="1065" max="1065" width="5.7109375" style="4" customWidth="1"/>
    <col min="1066" max="1280" width="9.140625" style="4"/>
    <col min="1281" max="1281" width="4.28515625" style="4" customWidth="1"/>
    <col min="1282" max="1282" width="18.85546875" style="4" customWidth="1"/>
    <col min="1283" max="1283" width="35.7109375" style="4" customWidth="1"/>
    <col min="1284" max="1312" width="5.7109375" style="4" customWidth="1"/>
    <col min="1313" max="1313" width="5.28515625" style="4" customWidth="1"/>
    <col min="1314" max="1315" width="5.7109375" style="4" customWidth="1"/>
    <col min="1316" max="1316" width="5.28515625" style="4" customWidth="1"/>
    <col min="1317" max="1317" width="7.140625" style="4" customWidth="1"/>
    <col min="1318" max="1319" width="5.7109375" style="4" customWidth="1"/>
    <col min="1320" max="1320" width="8.7109375" style="4" customWidth="1"/>
    <col min="1321" max="1321" width="5.7109375" style="4" customWidth="1"/>
    <col min="1322" max="1536" width="9.140625" style="4"/>
    <col min="1537" max="1537" width="4.28515625" style="4" customWidth="1"/>
    <col min="1538" max="1538" width="18.85546875" style="4" customWidth="1"/>
    <col min="1539" max="1539" width="35.7109375" style="4" customWidth="1"/>
    <col min="1540" max="1568" width="5.7109375" style="4" customWidth="1"/>
    <col min="1569" max="1569" width="5.28515625" style="4" customWidth="1"/>
    <col min="1570" max="1571" width="5.7109375" style="4" customWidth="1"/>
    <col min="1572" max="1572" width="5.28515625" style="4" customWidth="1"/>
    <col min="1573" max="1573" width="7.140625" style="4" customWidth="1"/>
    <col min="1574" max="1575" width="5.7109375" style="4" customWidth="1"/>
    <col min="1576" max="1576" width="8.7109375" style="4" customWidth="1"/>
    <col min="1577" max="1577" width="5.7109375" style="4" customWidth="1"/>
    <col min="1578" max="1792" width="9.140625" style="4"/>
    <col min="1793" max="1793" width="4.28515625" style="4" customWidth="1"/>
    <col min="1794" max="1794" width="18.85546875" style="4" customWidth="1"/>
    <col min="1795" max="1795" width="35.7109375" style="4" customWidth="1"/>
    <col min="1796" max="1824" width="5.7109375" style="4" customWidth="1"/>
    <col min="1825" max="1825" width="5.28515625" style="4" customWidth="1"/>
    <col min="1826" max="1827" width="5.7109375" style="4" customWidth="1"/>
    <col min="1828" max="1828" width="5.28515625" style="4" customWidth="1"/>
    <col min="1829" max="1829" width="7.140625" style="4" customWidth="1"/>
    <col min="1830" max="1831" width="5.7109375" style="4" customWidth="1"/>
    <col min="1832" max="1832" width="8.7109375" style="4" customWidth="1"/>
    <col min="1833" max="1833" width="5.7109375" style="4" customWidth="1"/>
    <col min="1834" max="2048" width="9.140625" style="4"/>
    <col min="2049" max="2049" width="4.28515625" style="4" customWidth="1"/>
    <col min="2050" max="2050" width="18.85546875" style="4" customWidth="1"/>
    <col min="2051" max="2051" width="35.7109375" style="4" customWidth="1"/>
    <col min="2052" max="2080" width="5.7109375" style="4" customWidth="1"/>
    <col min="2081" max="2081" width="5.28515625" style="4" customWidth="1"/>
    <col min="2082" max="2083" width="5.7109375" style="4" customWidth="1"/>
    <col min="2084" max="2084" width="5.28515625" style="4" customWidth="1"/>
    <col min="2085" max="2085" width="7.140625" style="4" customWidth="1"/>
    <col min="2086" max="2087" width="5.7109375" style="4" customWidth="1"/>
    <col min="2088" max="2088" width="8.7109375" style="4" customWidth="1"/>
    <col min="2089" max="2089" width="5.7109375" style="4" customWidth="1"/>
    <col min="2090" max="2304" width="9.140625" style="4"/>
    <col min="2305" max="2305" width="4.28515625" style="4" customWidth="1"/>
    <col min="2306" max="2306" width="18.85546875" style="4" customWidth="1"/>
    <col min="2307" max="2307" width="35.7109375" style="4" customWidth="1"/>
    <col min="2308" max="2336" width="5.7109375" style="4" customWidth="1"/>
    <col min="2337" max="2337" width="5.28515625" style="4" customWidth="1"/>
    <col min="2338" max="2339" width="5.7109375" style="4" customWidth="1"/>
    <col min="2340" max="2340" width="5.28515625" style="4" customWidth="1"/>
    <col min="2341" max="2341" width="7.140625" style="4" customWidth="1"/>
    <col min="2342" max="2343" width="5.7109375" style="4" customWidth="1"/>
    <col min="2344" max="2344" width="8.7109375" style="4" customWidth="1"/>
    <col min="2345" max="2345" width="5.7109375" style="4" customWidth="1"/>
    <col min="2346" max="2560" width="9.140625" style="4"/>
    <col min="2561" max="2561" width="4.28515625" style="4" customWidth="1"/>
    <col min="2562" max="2562" width="18.85546875" style="4" customWidth="1"/>
    <col min="2563" max="2563" width="35.7109375" style="4" customWidth="1"/>
    <col min="2564" max="2592" width="5.7109375" style="4" customWidth="1"/>
    <col min="2593" max="2593" width="5.28515625" style="4" customWidth="1"/>
    <col min="2594" max="2595" width="5.7109375" style="4" customWidth="1"/>
    <col min="2596" max="2596" width="5.28515625" style="4" customWidth="1"/>
    <col min="2597" max="2597" width="7.140625" style="4" customWidth="1"/>
    <col min="2598" max="2599" width="5.7109375" style="4" customWidth="1"/>
    <col min="2600" max="2600" width="8.7109375" style="4" customWidth="1"/>
    <col min="2601" max="2601" width="5.7109375" style="4" customWidth="1"/>
    <col min="2602" max="2816" width="9.140625" style="4"/>
    <col min="2817" max="2817" width="4.28515625" style="4" customWidth="1"/>
    <col min="2818" max="2818" width="18.85546875" style="4" customWidth="1"/>
    <col min="2819" max="2819" width="35.7109375" style="4" customWidth="1"/>
    <col min="2820" max="2848" width="5.7109375" style="4" customWidth="1"/>
    <col min="2849" max="2849" width="5.28515625" style="4" customWidth="1"/>
    <col min="2850" max="2851" width="5.7109375" style="4" customWidth="1"/>
    <col min="2852" max="2852" width="5.28515625" style="4" customWidth="1"/>
    <col min="2853" max="2853" width="7.140625" style="4" customWidth="1"/>
    <col min="2854" max="2855" width="5.7109375" style="4" customWidth="1"/>
    <col min="2856" max="2856" width="8.7109375" style="4" customWidth="1"/>
    <col min="2857" max="2857" width="5.7109375" style="4" customWidth="1"/>
    <col min="2858" max="3072" width="9.140625" style="4"/>
    <col min="3073" max="3073" width="4.28515625" style="4" customWidth="1"/>
    <col min="3074" max="3074" width="18.85546875" style="4" customWidth="1"/>
    <col min="3075" max="3075" width="35.7109375" style="4" customWidth="1"/>
    <col min="3076" max="3104" width="5.7109375" style="4" customWidth="1"/>
    <col min="3105" max="3105" width="5.28515625" style="4" customWidth="1"/>
    <col min="3106" max="3107" width="5.7109375" style="4" customWidth="1"/>
    <col min="3108" max="3108" width="5.28515625" style="4" customWidth="1"/>
    <col min="3109" max="3109" width="7.140625" style="4" customWidth="1"/>
    <col min="3110" max="3111" width="5.7109375" style="4" customWidth="1"/>
    <col min="3112" max="3112" width="8.7109375" style="4" customWidth="1"/>
    <col min="3113" max="3113" width="5.7109375" style="4" customWidth="1"/>
    <col min="3114" max="3328" width="9.140625" style="4"/>
    <col min="3329" max="3329" width="4.28515625" style="4" customWidth="1"/>
    <col min="3330" max="3330" width="18.85546875" style="4" customWidth="1"/>
    <col min="3331" max="3331" width="35.7109375" style="4" customWidth="1"/>
    <col min="3332" max="3360" width="5.7109375" style="4" customWidth="1"/>
    <col min="3361" max="3361" width="5.28515625" style="4" customWidth="1"/>
    <col min="3362" max="3363" width="5.7109375" style="4" customWidth="1"/>
    <col min="3364" max="3364" width="5.28515625" style="4" customWidth="1"/>
    <col min="3365" max="3365" width="7.140625" style="4" customWidth="1"/>
    <col min="3366" max="3367" width="5.7109375" style="4" customWidth="1"/>
    <col min="3368" max="3368" width="8.7109375" style="4" customWidth="1"/>
    <col min="3369" max="3369" width="5.7109375" style="4" customWidth="1"/>
    <col min="3370" max="3584" width="9.140625" style="4"/>
    <col min="3585" max="3585" width="4.28515625" style="4" customWidth="1"/>
    <col min="3586" max="3586" width="18.85546875" style="4" customWidth="1"/>
    <col min="3587" max="3587" width="35.7109375" style="4" customWidth="1"/>
    <col min="3588" max="3616" width="5.7109375" style="4" customWidth="1"/>
    <col min="3617" max="3617" width="5.28515625" style="4" customWidth="1"/>
    <col min="3618" max="3619" width="5.7109375" style="4" customWidth="1"/>
    <col min="3620" max="3620" width="5.28515625" style="4" customWidth="1"/>
    <col min="3621" max="3621" width="7.140625" style="4" customWidth="1"/>
    <col min="3622" max="3623" width="5.7109375" style="4" customWidth="1"/>
    <col min="3624" max="3624" width="8.7109375" style="4" customWidth="1"/>
    <col min="3625" max="3625" width="5.7109375" style="4" customWidth="1"/>
    <col min="3626" max="3840" width="9.140625" style="4"/>
    <col min="3841" max="3841" width="4.28515625" style="4" customWidth="1"/>
    <col min="3842" max="3842" width="18.85546875" style="4" customWidth="1"/>
    <col min="3843" max="3843" width="35.7109375" style="4" customWidth="1"/>
    <col min="3844" max="3872" width="5.7109375" style="4" customWidth="1"/>
    <col min="3873" max="3873" width="5.28515625" style="4" customWidth="1"/>
    <col min="3874" max="3875" width="5.7109375" style="4" customWidth="1"/>
    <col min="3876" max="3876" width="5.28515625" style="4" customWidth="1"/>
    <col min="3877" max="3877" width="7.140625" style="4" customWidth="1"/>
    <col min="3878" max="3879" width="5.7109375" style="4" customWidth="1"/>
    <col min="3880" max="3880" width="8.7109375" style="4" customWidth="1"/>
    <col min="3881" max="3881" width="5.7109375" style="4" customWidth="1"/>
    <col min="3882" max="4096" width="9.140625" style="4"/>
    <col min="4097" max="4097" width="4.28515625" style="4" customWidth="1"/>
    <col min="4098" max="4098" width="18.85546875" style="4" customWidth="1"/>
    <col min="4099" max="4099" width="35.7109375" style="4" customWidth="1"/>
    <col min="4100" max="4128" width="5.7109375" style="4" customWidth="1"/>
    <col min="4129" max="4129" width="5.28515625" style="4" customWidth="1"/>
    <col min="4130" max="4131" width="5.7109375" style="4" customWidth="1"/>
    <col min="4132" max="4132" width="5.28515625" style="4" customWidth="1"/>
    <col min="4133" max="4133" width="7.140625" style="4" customWidth="1"/>
    <col min="4134" max="4135" width="5.7109375" style="4" customWidth="1"/>
    <col min="4136" max="4136" width="8.7109375" style="4" customWidth="1"/>
    <col min="4137" max="4137" width="5.7109375" style="4" customWidth="1"/>
    <col min="4138" max="4352" width="9.140625" style="4"/>
    <col min="4353" max="4353" width="4.28515625" style="4" customWidth="1"/>
    <col min="4354" max="4354" width="18.85546875" style="4" customWidth="1"/>
    <col min="4355" max="4355" width="35.7109375" style="4" customWidth="1"/>
    <col min="4356" max="4384" width="5.7109375" style="4" customWidth="1"/>
    <col min="4385" max="4385" width="5.28515625" style="4" customWidth="1"/>
    <col min="4386" max="4387" width="5.7109375" style="4" customWidth="1"/>
    <col min="4388" max="4388" width="5.28515625" style="4" customWidth="1"/>
    <col min="4389" max="4389" width="7.140625" style="4" customWidth="1"/>
    <col min="4390" max="4391" width="5.7109375" style="4" customWidth="1"/>
    <col min="4392" max="4392" width="8.7109375" style="4" customWidth="1"/>
    <col min="4393" max="4393" width="5.7109375" style="4" customWidth="1"/>
    <col min="4394" max="4608" width="9.140625" style="4"/>
    <col min="4609" max="4609" width="4.28515625" style="4" customWidth="1"/>
    <col min="4610" max="4610" width="18.85546875" style="4" customWidth="1"/>
    <col min="4611" max="4611" width="35.7109375" style="4" customWidth="1"/>
    <col min="4612" max="4640" width="5.7109375" style="4" customWidth="1"/>
    <col min="4641" max="4641" width="5.28515625" style="4" customWidth="1"/>
    <col min="4642" max="4643" width="5.7109375" style="4" customWidth="1"/>
    <col min="4644" max="4644" width="5.28515625" style="4" customWidth="1"/>
    <col min="4645" max="4645" width="7.140625" style="4" customWidth="1"/>
    <col min="4646" max="4647" width="5.7109375" style="4" customWidth="1"/>
    <col min="4648" max="4648" width="8.7109375" style="4" customWidth="1"/>
    <col min="4649" max="4649" width="5.7109375" style="4" customWidth="1"/>
    <col min="4650" max="4864" width="9.140625" style="4"/>
    <col min="4865" max="4865" width="4.28515625" style="4" customWidth="1"/>
    <col min="4866" max="4866" width="18.85546875" style="4" customWidth="1"/>
    <col min="4867" max="4867" width="35.7109375" style="4" customWidth="1"/>
    <col min="4868" max="4896" width="5.7109375" style="4" customWidth="1"/>
    <col min="4897" max="4897" width="5.28515625" style="4" customWidth="1"/>
    <col min="4898" max="4899" width="5.7109375" style="4" customWidth="1"/>
    <col min="4900" max="4900" width="5.28515625" style="4" customWidth="1"/>
    <col min="4901" max="4901" width="7.140625" style="4" customWidth="1"/>
    <col min="4902" max="4903" width="5.7109375" style="4" customWidth="1"/>
    <col min="4904" max="4904" width="8.7109375" style="4" customWidth="1"/>
    <col min="4905" max="4905" width="5.7109375" style="4" customWidth="1"/>
    <col min="4906" max="5120" width="9.140625" style="4"/>
    <col min="5121" max="5121" width="4.28515625" style="4" customWidth="1"/>
    <col min="5122" max="5122" width="18.85546875" style="4" customWidth="1"/>
    <col min="5123" max="5123" width="35.7109375" style="4" customWidth="1"/>
    <col min="5124" max="5152" width="5.7109375" style="4" customWidth="1"/>
    <col min="5153" max="5153" width="5.28515625" style="4" customWidth="1"/>
    <col min="5154" max="5155" width="5.7109375" style="4" customWidth="1"/>
    <col min="5156" max="5156" width="5.28515625" style="4" customWidth="1"/>
    <col min="5157" max="5157" width="7.140625" style="4" customWidth="1"/>
    <col min="5158" max="5159" width="5.7109375" style="4" customWidth="1"/>
    <col min="5160" max="5160" width="8.7109375" style="4" customWidth="1"/>
    <col min="5161" max="5161" width="5.7109375" style="4" customWidth="1"/>
    <col min="5162" max="5376" width="9.140625" style="4"/>
    <col min="5377" max="5377" width="4.28515625" style="4" customWidth="1"/>
    <col min="5378" max="5378" width="18.85546875" style="4" customWidth="1"/>
    <col min="5379" max="5379" width="35.7109375" style="4" customWidth="1"/>
    <col min="5380" max="5408" width="5.7109375" style="4" customWidth="1"/>
    <col min="5409" max="5409" width="5.28515625" style="4" customWidth="1"/>
    <col min="5410" max="5411" width="5.7109375" style="4" customWidth="1"/>
    <col min="5412" max="5412" width="5.28515625" style="4" customWidth="1"/>
    <col min="5413" max="5413" width="7.140625" style="4" customWidth="1"/>
    <col min="5414" max="5415" width="5.7109375" style="4" customWidth="1"/>
    <col min="5416" max="5416" width="8.7109375" style="4" customWidth="1"/>
    <col min="5417" max="5417" width="5.7109375" style="4" customWidth="1"/>
    <col min="5418" max="5632" width="9.140625" style="4"/>
    <col min="5633" max="5633" width="4.28515625" style="4" customWidth="1"/>
    <col min="5634" max="5634" width="18.85546875" style="4" customWidth="1"/>
    <col min="5635" max="5635" width="35.7109375" style="4" customWidth="1"/>
    <col min="5636" max="5664" width="5.7109375" style="4" customWidth="1"/>
    <col min="5665" max="5665" width="5.28515625" style="4" customWidth="1"/>
    <col min="5666" max="5667" width="5.7109375" style="4" customWidth="1"/>
    <col min="5668" max="5668" width="5.28515625" style="4" customWidth="1"/>
    <col min="5669" max="5669" width="7.140625" style="4" customWidth="1"/>
    <col min="5670" max="5671" width="5.7109375" style="4" customWidth="1"/>
    <col min="5672" max="5672" width="8.7109375" style="4" customWidth="1"/>
    <col min="5673" max="5673" width="5.7109375" style="4" customWidth="1"/>
    <col min="5674" max="5888" width="9.140625" style="4"/>
    <col min="5889" max="5889" width="4.28515625" style="4" customWidth="1"/>
    <col min="5890" max="5890" width="18.85546875" style="4" customWidth="1"/>
    <col min="5891" max="5891" width="35.7109375" style="4" customWidth="1"/>
    <col min="5892" max="5920" width="5.7109375" style="4" customWidth="1"/>
    <col min="5921" max="5921" width="5.28515625" style="4" customWidth="1"/>
    <col min="5922" max="5923" width="5.7109375" style="4" customWidth="1"/>
    <col min="5924" max="5924" width="5.28515625" style="4" customWidth="1"/>
    <col min="5925" max="5925" width="7.140625" style="4" customWidth="1"/>
    <col min="5926" max="5927" width="5.7109375" style="4" customWidth="1"/>
    <col min="5928" max="5928" width="8.7109375" style="4" customWidth="1"/>
    <col min="5929" max="5929" width="5.7109375" style="4" customWidth="1"/>
    <col min="5930" max="6144" width="9.140625" style="4"/>
    <col min="6145" max="6145" width="4.28515625" style="4" customWidth="1"/>
    <col min="6146" max="6146" width="18.85546875" style="4" customWidth="1"/>
    <col min="6147" max="6147" width="35.7109375" style="4" customWidth="1"/>
    <col min="6148" max="6176" width="5.7109375" style="4" customWidth="1"/>
    <col min="6177" max="6177" width="5.28515625" style="4" customWidth="1"/>
    <col min="6178" max="6179" width="5.7109375" style="4" customWidth="1"/>
    <col min="6180" max="6180" width="5.28515625" style="4" customWidth="1"/>
    <col min="6181" max="6181" width="7.140625" style="4" customWidth="1"/>
    <col min="6182" max="6183" width="5.7109375" style="4" customWidth="1"/>
    <col min="6184" max="6184" width="8.7109375" style="4" customWidth="1"/>
    <col min="6185" max="6185" width="5.7109375" style="4" customWidth="1"/>
    <col min="6186" max="6400" width="9.140625" style="4"/>
    <col min="6401" max="6401" width="4.28515625" style="4" customWidth="1"/>
    <col min="6402" max="6402" width="18.85546875" style="4" customWidth="1"/>
    <col min="6403" max="6403" width="35.7109375" style="4" customWidth="1"/>
    <col min="6404" max="6432" width="5.7109375" style="4" customWidth="1"/>
    <col min="6433" max="6433" width="5.28515625" style="4" customWidth="1"/>
    <col min="6434" max="6435" width="5.7109375" style="4" customWidth="1"/>
    <col min="6436" max="6436" width="5.28515625" style="4" customWidth="1"/>
    <col min="6437" max="6437" width="7.140625" style="4" customWidth="1"/>
    <col min="6438" max="6439" width="5.7109375" style="4" customWidth="1"/>
    <col min="6440" max="6440" width="8.7109375" style="4" customWidth="1"/>
    <col min="6441" max="6441" width="5.7109375" style="4" customWidth="1"/>
    <col min="6442" max="6656" width="9.140625" style="4"/>
    <col min="6657" max="6657" width="4.28515625" style="4" customWidth="1"/>
    <col min="6658" max="6658" width="18.85546875" style="4" customWidth="1"/>
    <col min="6659" max="6659" width="35.7109375" style="4" customWidth="1"/>
    <col min="6660" max="6688" width="5.7109375" style="4" customWidth="1"/>
    <col min="6689" max="6689" width="5.28515625" style="4" customWidth="1"/>
    <col min="6690" max="6691" width="5.7109375" style="4" customWidth="1"/>
    <col min="6692" max="6692" width="5.28515625" style="4" customWidth="1"/>
    <col min="6693" max="6693" width="7.140625" style="4" customWidth="1"/>
    <col min="6694" max="6695" width="5.7109375" style="4" customWidth="1"/>
    <col min="6696" max="6696" width="8.7109375" style="4" customWidth="1"/>
    <col min="6697" max="6697" width="5.7109375" style="4" customWidth="1"/>
    <col min="6698" max="6912" width="9.140625" style="4"/>
    <col min="6913" max="6913" width="4.28515625" style="4" customWidth="1"/>
    <col min="6914" max="6914" width="18.85546875" style="4" customWidth="1"/>
    <col min="6915" max="6915" width="35.7109375" style="4" customWidth="1"/>
    <col min="6916" max="6944" width="5.7109375" style="4" customWidth="1"/>
    <col min="6945" max="6945" width="5.28515625" style="4" customWidth="1"/>
    <col min="6946" max="6947" width="5.7109375" style="4" customWidth="1"/>
    <col min="6948" max="6948" width="5.28515625" style="4" customWidth="1"/>
    <col min="6949" max="6949" width="7.140625" style="4" customWidth="1"/>
    <col min="6950" max="6951" width="5.7109375" style="4" customWidth="1"/>
    <col min="6952" max="6952" width="8.7109375" style="4" customWidth="1"/>
    <col min="6953" max="6953" width="5.7109375" style="4" customWidth="1"/>
    <col min="6954" max="7168" width="9.140625" style="4"/>
    <col min="7169" max="7169" width="4.28515625" style="4" customWidth="1"/>
    <col min="7170" max="7170" width="18.85546875" style="4" customWidth="1"/>
    <col min="7171" max="7171" width="35.7109375" style="4" customWidth="1"/>
    <col min="7172" max="7200" width="5.7109375" style="4" customWidth="1"/>
    <col min="7201" max="7201" width="5.28515625" style="4" customWidth="1"/>
    <col min="7202" max="7203" width="5.7109375" style="4" customWidth="1"/>
    <col min="7204" max="7204" width="5.28515625" style="4" customWidth="1"/>
    <col min="7205" max="7205" width="7.140625" style="4" customWidth="1"/>
    <col min="7206" max="7207" width="5.7109375" style="4" customWidth="1"/>
    <col min="7208" max="7208" width="8.7109375" style="4" customWidth="1"/>
    <col min="7209" max="7209" width="5.7109375" style="4" customWidth="1"/>
    <col min="7210" max="7424" width="9.140625" style="4"/>
    <col min="7425" max="7425" width="4.28515625" style="4" customWidth="1"/>
    <col min="7426" max="7426" width="18.85546875" style="4" customWidth="1"/>
    <col min="7427" max="7427" width="35.7109375" style="4" customWidth="1"/>
    <col min="7428" max="7456" width="5.7109375" style="4" customWidth="1"/>
    <col min="7457" max="7457" width="5.28515625" style="4" customWidth="1"/>
    <col min="7458" max="7459" width="5.7109375" style="4" customWidth="1"/>
    <col min="7460" max="7460" width="5.28515625" style="4" customWidth="1"/>
    <col min="7461" max="7461" width="7.140625" style="4" customWidth="1"/>
    <col min="7462" max="7463" width="5.7109375" style="4" customWidth="1"/>
    <col min="7464" max="7464" width="8.7109375" style="4" customWidth="1"/>
    <col min="7465" max="7465" width="5.7109375" style="4" customWidth="1"/>
    <col min="7466" max="7680" width="9.140625" style="4"/>
    <col min="7681" max="7681" width="4.28515625" style="4" customWidth="1"/>
    <col min="7682" max="7682" width="18.85546875" style="4" customWidth="1"/>
    <col min="7683" max="7683" width="35.7109375" style="4" customWidth="1"/>
    <col min="7684" max="7712" width="5.7109375" style="4" customWidth="1"/>
    <col min="7713" max="7713" width="5.28515625" style="4" customWidth="1"/>
    <col min="7714" max="7715" width="5.7109375" style="4" customWidth="1"/>
    <col min="7716" max="7716" width="5.28515625" style="4" customWidth="1"/>
    <col min="7717" max="7717" width="7.140625" style="4" customWidth="1"/>
    <col min="7718" max="7719" width="5.7109375" style="4" customWidth="1"/>
    <col min="7720" max="7720" width="8.7109375" style="4" customWidth="1"/>
    <col min="7721" max="7721" width="5.7109375" style="4" customWidth="1"/>
    <col min="7722" max="7936" width="9.140625" style="4"/>
    <col min="7937" max="7937" width="4.28515625" style="4" customWidth="1"/>
    <col min="7938" max="7938" width="18.85546875" style="4" customWidth="1"/>
    <col min="7939" max="7939" width="35.7109375" style="4" customWidth="1"/>
    <col min="7940" max="7968" width="5.7109375" style="4" customWidth="1"/>
    <col min="7969" max="7969" width="5.28515625" style="4" customWidth="1"/>
    <col min="7970" max="7971" width="5.7109375" style="4" customWidth="1"/>
    <col min="7972" max="7972" width="5.28515625" style="4" customWidth="1"/>
    <col min="7973" max="7973" width="7.140625" style="4" customWidth="1"/>
    <col min="7974" max="7975" width="5.7109375" style="4" customWidth="1"/>
    <col min="7976" max="7976" width="8.7109375" style="4" customWidth="1"/>
    <col min="7977" max="7977" width="5.7109375" style="4" customWidth="1"/>
    <col min="7978" max="8192" width="9.140625" style="4"/>
    <col min="8193" max="8193" width="4.28515625" style="4" customWidth="1"/>
    <col min="8194" max="8194" width="18.85546875" style="4" customWidth="1"/>
    <col min="8195" max="8195" width="35.7109375" style="4" customWidth="1"/>
    <col min="8196" max="8224" width="5.7109375" style="4" customWidth="1"/>
    <col min="8225" max="8225" width="5.28515625" style="4" customWidth="1"/>
    <col min="8226" max="8227" width="5.7109375" style="4" customWidth="1"/>
    <col min="8228" max="8228" width="5.28515625" style="4" customWidth="1"/>
    <col min="8229" max="8229" width="7.140625" style="4" customWidth="1"/>
    <col min="8230" max="8231" width="5.7109375" style="4" customWidth="1"/>
    <col min="8232" max="8232" width="8.7109375" style="4" customWidth="1"/>
    <col min="8233" max="8233" width="5.7109375" style="4" customWidth="1"/>
    <col min="8234" max="8448" width="9.140625" style="4"/>
    <col min="8449" max="8449" width="4.28515625" style="4" customWidth="1"/>
    <col min="8450" max="8450" width="18.85546875" style="4" customWidth="1"/>
    <col min="8451" max="8451" width="35.7109375" style="4" customWidth="1"/>
    <col min="8452" max="8480" width="5.7109375" style="4" customWidth="1"/>
    <col min="8481" max="8481" width="5.28515625" style="4" customWidth="1"/>
    <col min="8482" max="8483" width="5.7109375" style="4" customWidth="1"/>
    <col min="8484" max="8484" width="5.28515625" style="4" customWidth="1"/>
    <col min="8485" max="8485" width="7.140625" style="4" customWidth="1"/>
    <col min="8486" max="8487" width="5.7109375" style="4" customWidth="1"/>
    <col min="8488" max="8488" width="8.7109375" style="4" customWidth="1"/>
    <col min="8489" max="8489" width="5.7109375" style="4" customWidth="1"/>
    <col min="8490" max="8704" width="9.140625" style="4"/>
    <col min="8705" max="8705" width="4.28515625" style="4" customWidth="1"/>
    <col min="8706" max="8706" width="18.85546875" style="4" customWidth="1"/>
    <col min="8707" max="8707" width="35.7109375" style="4" customWidth="1"/>
    <col min="8708" max="8736" width="5.7109375" style="4" customWidth="1"/>
    <col min="8737" max="8737" width="5.28515625" style="4" customWidth="1"/>
    <col min="8738" max="8739" width="5.7109375" style="4" customWidth="1"/>
    <col min="8740" max="8740" width="5.28515625" style="4" customWidth="1"/>
    <col min="8741" max="8741" width="7.140625" style="4" customWidth="1"/>
    <col min="8742" max="8743" width="5.7109375" style="4" customWidth="1"/>
    <col min="8744" max="8744" width="8.7109375" style="4" customWidth="1"/>
    <col min="8745" max="8745" width="5.7109375" style="4" customWidth="1"/>
    <col min="8746" max="8960" width="9.140625" style="4"/>
    <col min="8961" max="8961" width="4.28515625" style="4" customWidth="1"/>
    <col min="8962" max="8962" width="18.85546875" style="4" customWidth="1"/>
    <col min="8963" max="8963" width="35.7109375" style="4" customWidth="1"/>
    <col min="8964" max="8992" width="5.7109375" style="4" customWidth="1"/>
    <col min="8993" max="8993" width="5.28515625" style="4" customWidth="1"/>
    <col min="8994" max="8995" width="5.7109375" style="4" customWidth="1"/>
    <col min="8996" max="8996" width="5.28515625" style="4" customWidth="1"/>
    <col min="8997" max="8997" width="7.140625" style="4" customWidth="1"/>
    <col min="8998" max="8999" width="5.7109375" style="4" customWidth="1"/>
    <col min="9000" max="9000" width="8.7109375" style="4" customWidth="1"/>
    <col min="9001" max="9001" width="5.7109375" style="4" customWidth="1"/>
    <col min="9002" max="9216" width="9.140625" style="4"/>
    <col min="9217" max="9217" width="4.28515625" style="4" customWidth="1"/>
    <col min="9218" max="9218" width="18.85546875" style="4" customWidth="1"/>
    <col min="9219" max="9219" width="35.7109375" style="4" customWidth="1"/>
    <col min="9220" max="9248" width="5.7109375" style="4" customWidth="1"/>
    <col min="9249" max="9249" width="5.28515625" style="4" customWidth="1"/>
    <col min="9250" max="9251" width="5.7109375" style="4" customWidth="1"/>
    <col min="9252" max="9252" width="5.28515625" style="4" customWidth="1"/>
    <col min="9253" max="9253" width="7.140625" style="4" customWidth="1"/>
    <col min="9254" max="9255" width="5.7109375" style="4" customWidth="1"/>
    <col min="9256" max="9256" width="8.7109375" style="4" customWidth="1"/>
    <col min="9257" max="9257" width="5.7109375" style="4" customWidth="1"/>
    <col min="9258" max="9472" width="9.140625" style="4"/>
    <col min="9473" max="9473" width="4.28515625" style="4" customWidth="1"/>
    <col min="9474" max="9474" width="18.85546875" style="4" customWidth="1"/>
    <col min="9475" max="9475" width="35.7109375" style="4" customWidth="1"/>
    <col min="9476" max="9504" width="5.7109375" style="4" customWidth="1"/>
    <col min="9505" max="9505" width="5.28515625" style="4" customWidth="1"/>
    <col min="9506" max="9507" width="5.7109375" style="4" customWidth="1"/>
    <col min="9508" max="9508" width="5.28515625" style="4" customWidth="1"/>
    <col min="9509" max="9509" width="7.140625" style="4" customWidth="1"/>
    <col min="9510" max="9511" width="5.7109375" style="4" customWidth="1"/>
    <col min="9512" max="9512" width="8.7109375" style="4" customWidth="1"/>
    <col min="9513" max="9513" width="5.7109375" style="4" customWidth="1"/>
    <col min="9514" max="9728" width="9.140625" style="4"/>
    <col min="9729" max="9729" width="4.28515625" style="4" customWidth="1"/>
    <col min="9730" max="9730" width="18.85546875" style="4" customWidth="1"/>
    <col min="9731" max="9731" width="35.7109375" style="4" customWidth="1"/>
    <col min="9732" max="9760" width="5.7109375" style="4" customWidth="1"/>
    <col min="9761" max="9761" width="5.28515625" style="4" customWidth="1"/>
    <col min="9762" max="9763" width="5.7109375" style="4" customWidth="1"/>
    <col min="9764" max="9764" width="5.28515625" style="4" customWidth="1"/>
    <col min="9765" max="9765" width="7.140625" style="4" customWidth="1"/>
    <col min="9766" max="9767" width="5.7109375" style="4" customWidth="1"/>
    <col min="9768" max="9768" width="8.7109375" style="4" customWidth="1"/>
    <col min="9769" max="9769" width="5.7109375" style="4" customWidth="1"/>
    <col min="9770" max="9984" width="9.140625" style="4"/>
    <col min="9985" max="9985" width="4.28515625" style="4" customWidth="1"/>
    <col min="9986" max="9986" width="18.85546875" style="4" customWidth="1"/>
    <col min="9987" max="9987" width="35.7109375" style="4" customWidth="1"/>
    <col min="9988" max="10016" width="5.7109375" style="4" customWidth="1"/>
    <col min="10017" max="10017" width="5.28515625" style="4" customWidth="1"/>
    <col min="10018" max="10019" width="5.7109375" style="4" customWidth="1"/>
    <col min="10020" max="10020" width="5.28515625" style="4" customWidth="1"/>
    <col min="10021" max="10021" width="7.140625" style="4" customWidth="1"/>
    <col min="10022" max="10023" width="5.7109375" style="4" customWidth="1"/>
    <col min="10024" max="10024" width="8.7109375" style="4" customWidth="1"/>
    <col min="10025" max="10025" width="5.7109375" style="4" customWidth="1"/>
    <col min="10026" max="10240" width="9.140625" style="4"/>
    <col min="10241" max="10241" width="4.28515625" style="4" customWidth="1"/>
    <col min="10242" max="10242" width="18.85546875" style="4" customWidth="1"/>
    <col min="10243" max="10243" width="35.7109375" style="4" customWidth="1"/>
    <col min="10244" max="10272" width="5.7109375" style="4" customWidth="1"/>
    <col min="10273" max="10273" width="5.28515625" style="4" customWidth="1"/>
    <col min="10274" max="10275" width="5.7109375" style="4" customWidth="1"/>
    <col min="10276" max="10276" width="5.28515625" style="4" customWidth="1"/>
    <col min="10277" max="10277" width="7.140625" style="4" customWidth="1"/>
    <col min="10278" max="10279" width="5.7109375" style="4" customWidth="1"/>
    <col min="10280" max="10280" width="8.7109375" style="4" customWidth="1"/>
    <col min="10281" max="10281" width="5.7109375" style="4" customWidth="1"/>
    <col min="10282" max="10496" width="9.140625" style="4"/>
    <col min="10497" max="10497" width="4.28515625" style="4" customWidth="1"/>
    <col min="10498" max="10498" width="18.85546875" style="4" customWidth="1"/>
    <col min="10499" max="10499" width="35.7109375" style="4" customWidth="1"/>
    <col min="10500" max="10528" width="5.7109375" style="4" customWidth="1"/>
    <col min="10529" max="10529" width="5.28515625" style="4" customWidth="1"/>
    <col min="10530" max="10531" width="5.7109375" style="4" customWidth="1"/>
    <col min="10532" max="10532" width="5.28515625" style="4" customWidth="1"/>
    <col min="10533" max="10533" width="7.140625" style="4" customWidth="1"/>
    <col min="10534" max="10535" width="5.7109375" style="4" customWidth="1"/>
    <col min="10536" max="10536" width="8.7109375" style="4" customWidth="1"/>
    <col min="10537" max="10537" width="5.7109375" style="4" customWidth="1"/>
    <col min="10538" max="10752" width="9.140625" style="4"/>
    <col min="10753" max="10753" width="4.28515625" style="4" customWidth="1"/>
    <col min="10754" max="10754" width="18.85546875" style="4" customWidth="1"/>
    <col min="10755" max="10755" width="35.7109375" style="4" customWidth="1"/>
    <col min="10756" max="10784" width="5.7109375" style="4" customWidth="1"/>
    <col min="10785" max="10785" width="5.28515625" style="4" customWidth="1"/>
    <col min="10786" max="10787" width="5.7109375" style="4" customWidth="1"/>
    <col min="10788" max="10788" width="5.28515625" style="4" customWidth="1"/>
    <col min="10789" max="10789" width="7.140625" style="4" customWidth="1"/>
    <col min="10790" max="10791" width="5.7109375" style="4" customWidth="1"/>
    <col min="10792" max="10792" width="8.7109375" style="4" customWidth="1"/>
    <col min="10793" max="10793" width="5.7109375" style="4" customWidth="1"/>
    <col min="10794" max="11008" width="9.140625" style="4"/>
    <col min="11009" max="11009" width="4.28515625" style="4" customWidth="1"/>
    <col min="11010" max="11010" width="18.85546875" style="4" customWidth="1"/>
    <col min="11011" max="11011" width="35.7109375" style="4" customWidth="1"/>
    <col min="11012" max="11040" width="5.7109375" style="4" customWidth="1"/>
    <col min="11041" max="11041" width="5.28515625" style="4" customWidth="1"/>
    <col min="11042" max="11043" width="5.7109375" style="4" customWidth="1"/>
    <col min="11044" max="11044" width="5.28515625" style="4" customWidth="1"/>
    <col min="11045" max="11045" width="7.140625" style="4" customWidth="1"/>
    <col min="11046" max="11047" width="5.7109375" style="4" customWidth="1"/>
    <col min="11048" max="11048" width="8.7109375" style="4" customWidth="1"/>
    <col min="11049" max="11049" width="5.7109375" style="4" customWidth="1"/>
    <col min="11050" max="11264" width="9.140625" style="4"/>
    <col min="11265" max="11265" width="4.28515625" style="4" customWidth="1"/>
    <col min="11266" max="11266" width="18.85546875" style="4" customWidth="1"/>
    <col min="11267" max="11267" width="35.7109375" style="4" customWidth="1"/>
    <col min="11268" max="11296" width="5.7109375" style="4" customWidth="1"/>
    <col min="11297" max="11297" width="5.28515625" style="4" customWidth="1"/>
    <col min="11298" max="11299" width="5.7109375" style="4" customWidth="1"/>
    <col min="11300" max="11300" width="5.28515625" style="4" customWidth="1"/>
    <col min="11301" max="11301" width="7.140625" style="4" customWidth="1"/>
    <col min="11302" max="11303" width="5.7109375" style="4" customWidth="1"/>
    <col min="11304" max="11304" width="8.7109375" style="4" customWidth="1"/>
    <col min="11305" max="11305" width="5.7109375" style="4" customWidth="1"/>
    <col min="11306" max="11520" width="9.140625" style="4"/>
    <col min="11521" max="11521" width="4.28515625" style="4" customWidth="1"/>
    <col min="11522" max="11522" width="18.85546875" style="4" customWidth="1"/>
    <col min="11523" max="11523" width="35.7109375" style="4" customWidth="1"/>
    <col min="11524" max="11552" width="5.7109375" style="4" customWidth="1"/>
    <col min="11553" max="11553" width="5.28515625" style="4" customWidth="1"/>
    <col min="11554" max="11555" width="5.7109375" style="4" customWidth="1"/>
    <col min="11556" max="11556" width="5.28515625" style="4" customWidth="1"/>
    <col min="11557" max="11557" width="7.140625" style="4" customWidth="1"/>
    <col min="11558" max="11559" width="5.7109375" style="4" customWidth="1"/>
    <col min="11560" max="11560" width="8.7109375" style="4" customWidth="1"/>
    <col min="11561" max="11561" width="5.7109375" style="4" customWidth="1"/>
    <col min="11562" max="11776" width="9.140625" style="4"/>
    <col min="11777" max="11777" width="4.28515625" style="4" customWidth="1"/>
    <col min="11778" max="11778" width="18.85546875" style="4" customWidth="1"/>
    <col min="11779" max="11779" width="35.7109375" style="4" customWidth="1"/>
    <col min="11780" max="11808" width="5.7109375" style="4" customWidth="1"/>
    <col min="11809" max="11809" width="5.28515625" style="4" customWidth="1"/>
    <col min="11810" max="11811" width="5.7109375" style="4" customWidth="1"/>
    <col min="11812" max="11812" width="5.28515625" style="4" customWidth="1"/>
    <col min="11813" max="11813" width="7.140625" style="4" customWidth="1"/>
    <col min="11814" max="11815" width="5.7109375" style="4" customWidth="1"/>
    <col min="11816" max="11816" width="8.7109375" style="4" customWidth="1"/>
    <col min="11817" max="11817" width="5.7109375" style="4" customWidth="1"/>
    <col min="11818" max="12032" width="9.140625" style="4"/>
    <col min="12033" max="12033" width="4.28515625" style="4" customWidth="1"/>
    <col min="12034" max="12034" width="18.85546875" style="4" customWidth="1"/>
    <col min="12035" max="12035" width="35.7109375" style="4" customWidth="1"/>
    <col min="12036" max="12064" width="5.7109375" style="4" customWidth="1"/>
    <col min="12065" max="12065" width="5.28515625" style="4" customWidth="1"/>
    <col min="12066" max="12067" width="5.7109375" style="4" customWidth="1"/>
    <col min="12068" max="12068" width="5.28515625" style="4" customWidth="1"/>
    <col min="12069" max="12069" width="7.140625" style="4" customWidth="1"/>
    <col min="12070" max="12071" width="5.7109375" style="4" customWidth="1"/>
    <col min="12072" max="12072" width="8.7109375" style="4" customWidth="1"/>
    <col min="12073" max="12073" width="5.7109375" style="4" customWidth="1"/>
    <col min="12074" max="12288" width="9.140625" style="4"/>
    <col min="12289" max="12289" width="4.28515625" style="4" customWidth="1"/>
    <col min="12290" max="12290" width="18.85546875" style="4" customWidth="1"/>
    <col min="12291" max="12291" width="35.7109375" style="4" customWidth="1"/>
    <col min="12292" max="12320" width="5.7109375" style="4" customWidth="1"/>
    <col min="12321" max="12321" width="5.28515625" style="4" customWidth="1"/>
    <col min="12322" max="12323" width="5.7109375" style="4" customWidth="1"/>
    <col min="12324" max="12324" width="5.28515625" style="4" customWidth="1"/>
    <col min="12325" max="12325" width="7.140625" style="4" customWidth="1"/>
    <col min="12326" max="12327" width="5.7109375" style="4" customWidth="1"/>
    <col min="12328" max="12328" width="8.7109375" style="4" customWidth="1"/>
    <col min="12329" max="12329" width="5.7109375" style="4" customWidth="1"/>
    <col min="12330" max="12544" width="9.140625" style="4"/>
    <col min="12545" max="12545" width="4.28515625" style="4" customWidth="1"/>
    <col min="12546" max="12546" width="18.85546875" style="4" customWidth="1"/>
    <col min="12547" max="12547" width="35.7109375" style="4" customWidth="1"/>
    <col min="12548" max="12576" width="5.7109375" style="4" customWidth="1"/>
    <col min="12577" max="12577" width="5.28515625" style="4" customWidth="1"/>
    <col min="12578" max="12579" width="5.7109375" style="4" customWidth="1"/>
    <col min="12580" max="12580" width="5.28515625" style="4" customWidth="1"/>
    <col min="12581" max="12581" width="7.140625" style="4" customWidth="1"/>
    <col min="12582" max="12583" width="5.7109375" style="4" customWidth="1"/>
    <col min="12584" max="12584" width="8.7109375" style="4" customWidth="1"/>
    <col min="12585" max="12585" width="5.7109375" style="4" customWidth="1"/>
    <col min="12586" max="12800" width="9.140625" style="4"/>
    <col min="12801" max="12801" width="4.28515625" style="4" customWidth="1"/>
    <col min="12802" max="12802" width="18.85546875" style="4" customWidth="1"/>
    <col min="12803" max="12803" width="35.7109375" style="4" customWidth="1"/>
    <col min="12804" max="12832" width="5.7109375" style="4" customWidth="1"/>
    <col min="12833" max="12833" width="5.28515625" style="4" customWidth="1"/>
    <col min="12834" max="12835" width="5.7109375" style="4" customWidth="1"/>
    <col min="12836" max="12836" width="5.28515625" style="4" customWidth="1"/>
    <col min="12837" max="12837" width="7.140625" style="4" customWidth="1"/>
    <col min="12838" max="12839" width="5.7109375" style="4" customWidth="1"/>
    <col min="12840" max="12840" width="8.7109375" style="4" customWidth="1"/>
    <col min="12841" max="12841" width="5.7109375" style="4" customWidth="1"/>
    <col min="12842" max="13056" width="9.140625" style="4"/>
    <col min="13057" max="13057" width="4.28515625" style="4" customWidth="1"/>
    <col min="13058" max="13058" width="18.85546875" style="4" customWidth="1"/>
    <col min="13059" max="13059" width="35.7109375" style="4" customWidth="1"/>
    <col min="13060" max="13088" width="5.7109375" style="4" customWidth="1"/>
    <col min="13089" max="13089" width="5.28515625" style="4" customWidth="1"/>
    <col min="13090" max="13091" width="5.7109375" style="4" customWidth="1"/>
    <col min="13092" max="13092" width="5.28515625" style="4" customWidth="1"/>
    <col min="13093" max="13093" width="7.140625" style="4" customWidth="1"/>
    <col min="13094" max="13095" width="5.7109375" style="4" customWidth="1"/>
    <col min="13096" max="13096" width="8.7109375" style="4" customWidth="1"/>
    <col min="13097" max="13097" width="5.7109375" style="4" customWidth="1"/>
    <col min="13098" max="13312" width="9.140625" style="4"/>
    <col min="13313" max="13313" width="4.28515625" style="4" customWidth="1"/>
    <col min="13314" max="13314" width="18.85546875" style="4" customWidth="1"/>
    <col min="13315" max="13315" width="35.7109375" style="4" customWidth="1"/>
    <col min="13316" max="13344" width="5.7109375" style="4" customWidth="1"/>
    <col min="13345" max="13345" width="5.28515625" style="4" customWidth="1"/>
    <col min="13346" max="13347" width="5.7109375" style="4" customWidth="1"/>
    <col min="13348" max="13348" width="5.28515625" style="4" customWidth="1"/>
    <col min="13349" max="13349" width="7.140625" style="4" customWidth="1"/>
    <col min="13350" max="13351" width="5.7109375" style="4" customWidth="1"/>
    <col min="13352" max="13352" width="8.7109375" style="4" customWidth="1"/>
    <col min="13353" max="13353" width="5.7109375" style="4" customWidth="1"/>
    <col min="13354" max="13568" width="9.140625" style="4"/>
    <col min="13569" max="13569" width="4.28515625" style="4" customWidth="1"/>
    <col min="13570" max="13570" width="18.85546875" style="4" customWidth="1"/>
    <col min="13571" max="13571" width="35.7109375" style="4" customWidth="1"/>
    <col min="13572" max="13600" width="5.7109375" style="4" customWidth="1"/>
    <col min="13601" max="13601" width="5.28515625" style="4" customWidth="1"/>
    <col min="13602" max="13603" width="5.7109375" style="4" customWidth="1"/>
    <col min="13604" max="13604" width="5.28515625" style="4" customWidth="1"/>
    <col min="13605" max="13605" width="7.140625" style="4" customWidth="1"/>
    <col min="13606" max="13607" width="5.7109375" style="4" customWidth="1"/>
    <col min="13608" max="13608" width="8.7109375" style="4" customWidth="1"/>
    <col min="13609" max="13609" width="5.7109375" style="4" customWidth="1"/>
    <col min="13610" max="13824" width="9.140625" style="4"/>
    <col min="13825" max="13825" width="4.28515625" style="4" customWidth="1"/>
    <col min="13826" max="13826" width="18.85546875" style="4" customWidth="1"/>
    <col min="13827" max="13827" width="35.7109375" style="4" customWidth="1"/>
    <col min="13828" max="13856" width="5.7109375" style="4" customWidth="1"/>
    <col min="13857" max="13857" width="5.28515625" style="4" customWidth="1"/>
    <col min="13858" max="13859" width="5.7109375" style="4" customWidth="1"/>
    <col min="13860" max="13860" width="5.28515625" style="4" customWidth="1"/>
    <col min="13861" max="13861" width="7.140625" style="4" customWidth="1"/>
    <col min="13862" max="13863" width="5.7109375" style="4" customWidth="1"/>
    <col min="13864" max="13864" width="8.7109375" style="4" customWidth="1"/>
    <col min="13865" max="13865" width="5.7109375" style="4" customWidth="1"/>
    <col min="13866" max="14080" width="9.140625" style="4"/>
    <col min="14081" max="14081" width="4.28515625" style="4" customWidth="1"/>
    <col min="14082" max="14082" width="18.85546875" style="4" customWidth="1"/>
    <col min="14083" max="14083" width="35.7109375" style="4" customWidth="1"/>
    <col min="14084" max="14112" width="5.7109375" style="4" customWidth="1"/>
    <col min="14113" max="14113" width="5.28515625" style="4" customWidth="1"/>
    <col min="14114" max="14115" width="5.7109375" style="4" customWidth="1"/>
    <col min="14116" max="14116" width="5.28515625" style="4" customWidth="1"/>
    <col min="14117" max="14117" width="7.140625" style="4" customWidth="1"/>
    <col min="14118" max="14119" width="5.7109375" style="4" customWidth="1"/>
    <col min="14120" max="14120" width="8.7109375" style="4" customWidth="1"/>
    <col min="14121" max="14121" width="5.7109375" style="4" customWidth="1"/>
    <col min="14122" max="14336" width="9.140625" style="4"/>
    <col min="14337" max="14337" width="4.28515625" style="4" customWidth="1"/>
    <col min="14338" max="14338" width="18.85546875" style="4" customWidth="1"/>
    <col min="14339" max="14339" width="35.7109375" style="4" customWidth="1"/>
    <col min="14340" max="14368" width="5.7109375" style="4" customWidth="1"/>
    <col min="14369" max="14369" width="5.28515625" style="4" customWidth="1"/>
    <col min="14370" max="14371" width="5.7109375" style="4" customWidth="1"/>
    <col min="14372" max="14372" width="5.28515625" style="4" customWidth="1"/>
    <col min="14373" max="14373" width="7.140625" style="4" customWidth="1"/>
    <col min="14374" max="14375" width="5.7109375" style="4" customWidth="1"/>
    <col min="14376" max="14376" width="8.7109375" style="4" customWidth="1"/>
    <col min="14377" max="14377" width="5.7109375" style="4" customWidth="1"/>
    <col min="14378" max="14592" width="9.140625" style="4"/>
    <col min="14593" max="14593" width="4.28515625" style="4" customWidth="1"/>
    <col min="14594" max="14594" width="18.85546875" style="4" customWidth="1"/>
    <col min="14595" max="14595" width="35.7109375" style="4" customWidth="1"/>
    <col min="14596" max="14624" width="5.7109375" style="4" customWidth="1"/>
    <col min="14625" max="14625" width="5.28515625" style="4" customWidth="1"/>
    <col min="14626" max="14627" width="5.7109375" style="4" customWidth="1"/>
    <col min="14628" max="14628" width="5.28515625" style="4" customWidth="1"/>
    <col min="14629" max="14629" width="7.140625" style="4" customWidth="1"/>
    <col min="14630" max="14631" width="5.7109375" style="4" customWidth="1"/>
    <col min="14632" max="14632" width="8.7109375" style="4" customWidth="1"/>
    <col min="14633" max="14633" width="5.7109375" style="4" customWidth="1"/>
    <col min="14634" max="14848" width="9.140625" style="4"/>
    <col min="14849" max="14849" width="4.28515625" style="4" customWidth="1"/>
    <col min="14850" max="14850" width="18.85546875" style="4" customWidth="1"/>
    <col min="14851" max="14851" width="35.7109375" style="4" customWidth="1"/>
    <col min="14852" max="14880" width="5.7109375" style="4" customWidth="1"/>
    <col min="14881" max="14881" width="5.28515625" style="4" customWidth="1"/>
    <col min="14882" max="14883" width="5.7109375" style="4" customWidth="1"/>
    <col min="14884" max="14884" width="5.28515625" style="4" customWidth="1"/>
    <col min="14885" max="14885" width="7.140625" style="4" customWidth="1"/>
    <col min="14886" max="14887" width="5.7109375" style="4" customWidth="1"/>
    <col min="14888" max="14888" width="8.7109375" style="4" customWidth="1"/>
    <col min="14889" max="14889" width="5.7109375" style="4" customWidth="1"/>
    <col min="14890" max="15104" width="9.140625" style="4"/>
    <col min="15105" max="15105" width="4.28515625" style="4" customWidth="1"/>
    <col min="15106" max="15106" width="18.85546875" style="4" customWidth="1"/>
    <col min="15107" max="15107" width="35.7109375" style="4" customWidth="1"/>
    <col min="15108" max="15136" width="5.7109375" style="4" customWidth="1"/>
    <col min="15137" max="15137" width="5.28515625" style="4" customWidth="1"/>
    <col min="15138" max="15139" width="5.7109375" style="4" customWidth="1"/>
    <col min="15140" max="15140" width="5.28515625" style="4" customWidth="1"/>
    <col min="15141" max="15141" width="7.140625" style="4" customWidth="1"/>
    <col min="15142" max="15143" width="5.7109375" style="4" customWidth="1"/>
    <col min="15144" max="15144" width="8.7109375" style="4" customWidth="1"/>
    <col min="15145" max="15145" width="5.7109375" style="4" customWidth="1"/>
    <col min="15146" max="15360" width="9.140625" style="4"/>
    <col min="15361" max="15361" width="4.28515625" style="4" customWidth="1"/>
    <col min="15362" max="15362" width="18.85546875" style="4" customWidth="1"/>
    <col min="15363" max="15363" width="35.7109375" style="4" customWidth="1"/>
    <col min="15364" max="15392" width="5.7109375" style="4" customWidth="1"/>
    <col min="15393" max="15393" width="5.28515625" style="4" customWidth="1"/>
    <col min="15394" max="15395" width="5.7109375" style="4" customWidth="1"/>
    <col min="15396" max="15396" width="5.28515625" style="4" customWidth="1"/>
    <col min="15397" max="15397" width="7.140625" style="4" customWidth="1"/>
    <col min="15398" max="15399" width="5.7109375" style="4" customWidth="1"/>
    <col min="15400" max="15400" width="8.7109375" style="4" customWidth="1"/>
    <col min="15401" max="15401" width="5.7109375" style="4" customWidth="1"/>
    <col min="15402" max="15616" width="9.140625" style="4"/>
    <col min="15617" max="15617" width="4.28515625" style="4" customWidth="1"/>
    <col min="15618" max="15618" width="18.85546875" style="4" customWidth="1"/>
    <col min="15619" max="15619" width="35.7109375" style="4" customWidth="1"/>
    <col min="15620" max="15648" width="5.7109375" style="4" customWidth="1"/>
    <col min="15649" max="15649" width="5.28515625" style="4" customWidth="1"/>
    <col min="15650" max="15651" width="5.7109375" style="4" customWidth="1"/>
    <col min="15652" max="15652" width="5.28515625" style="4" customWidth="1"/>
    <col min="15653" max="15653" width="7.140625" style="4" customWidth="1"/>
    <col min="15654" max="15655" width="5.7109375" style="4" customWidth="1"/>
    <col min="15656" max="15656" width="8.7109375" style="4" customWidth="1"/>
    <col min="15657" max="15657" width="5.7109375" style="4" customWidth="1"/>
    <col min="15658" max="15872" width="9.140625" style="4"/>
    <col min="15873" max="15873" width="4.28515625" style="4" customWidth="1"/>
    <col min="15874" max="15874" width="18.85546875" style="4" customWidth="1"/>
    <col min="15875" max="15875" width="35.7109375" style="4" customWidth="1"/>
    <col min="15876" max="15904" width="5.7109375" style="4" customWidth="1"/>
    <col min="15905" max="15905" width="5.28515625" style="4" customWidth="1"/>
    <col min="15906" max="15907" width="5.7109375" style="4" customWidth="1"/>
    <col min="15908" max="15908" width="5.28515625" style="4" customWidth="1"/>
    <col min="15909" max="15909" width="7.140625" style="4" customWidth="1"/>
    <col min="15910" max="15911" width="5.7109375" style="4" customWidth="1"/>
    <col min="15912" max="15912" width="8.7109375" style="4" customWidth="1"/>
    <col min="15913" max="15913" width="5.7109375" style="4" customWidth="1"/>
    <col min="15914" max="16128" width="9.140625" style="4"/>
    <col min="16129" max="16129" width="4.28515625" style="4" customWidth="1"/>
    <col min="16130" max="16130" width="18.85546875" style="4" customWidth="1"/>
    <col min="16131" max="16131" width="35.7109375" style="4" customWidth="1"/>
    <col min="16132" max="16160" width="5.7109375" style="4" customWidth="1"/>
    <col min="16161" max="16161" width="5.28515625" style="4" customWidth="1"/>
    <col min="16162" max="16163" width="5.7109375" style="4" customWidth="1"/>
    <col min="16164" max="16164" width="5.28515625" style="4" customWidth="1"/>
    <col min="16165" max="16165" width="7.140625" style="4" customWidth="1"/>
    <col min="16166" max="16167" width="5.7109375" style="4" customWidth="1"/>
    <col min="16168" max="16168" width="8.7109375" style="4" customWidth="1"/>
    <col min="16169" max="16169" width="5.7109375" style="4" customWidth="1"/>
    <col min="16170" max="16384" width="9.140625" style="4"/>
  </cols>
  <sheetData>
    <row r="1" spans="1:41" x14ac:dyDescent="0.2">
      <c r="AF1" s="7"/>
      <c r="AG1" s="7"/>
      <c r="AH1" s="1" t="s">
        <v>97</v>
      </c>
      <c r="AI1" s="1"/>
      <c r="AJ1" s="1"/>
      <c r="AK1" s="89"/>
      <c r="AL1" s="1"/>
      <c r="AM1" s="1"/>
      <c r="AN1" s="7"/>
    </row>
    <row r="2" spans="1:41" x14ac:dyDescent="0.2">
      <c r="AF2" s="7"/>
      <c r="AG2" s="7"/>
      <c r="AH2" s="193" t="s">
        <v>158</v>
      </c>
      <c r="AI2" s="194"/>
      <c r="AJ2" s="194"/>
      <c r="AK2" s="194"/>
      <c r="AL2" s="194"/>
      <c r="AM2" s="1"/>
      <c r="AN2" s="7"/>
    </row>
    <row r="3" spans="1:41" x14ac:dyDescent="0.2">
      <c r="AF3" s="7"/>
      <c r="AG3" s="7"/>
      <c r="AH3" s="1" t="s">
        <v>69</v>
      </c>
      <c r="AI3" s="1"/>
      <c r="AJ3" s="1"/>
      <c r="AK3" s="89"/>
      <c r="AL3" s="1"/>
      <c r="AM3" s="1"/>
      <c r="AN3" s="7"/>
    </row>
    <row r="4" spans="1:41" x14ac:dyDescent="0.2">
      <c r="AF4" s="7"/>
      <c r="AG4" s="7"/>
      <c r="AH4" s="193" t="s">
        <v>166</v>
      </c>
      <c r="AI4" s="194"/>
      <c r="AJ4" s="194"/>
      <c r="AK4" s="194"/>
      <c r="AL4" s="194"/>
      <c r="AM4" s="1"/>
      <c r="AN4" s="7"/>
    </row>
    <row r="5" spans="1:41" x14ac:dyDescent="0.2">
      <c r="AF5" s="7"/>
      <c r="AG5" s="7"/>
      <c r="AH5" s="1"/>
      <c r="AI5" s="1"/>
      <c r="AJ5" s="1"/>
      <c r="AK5" s="89"/>
      <c r="AL5" s="1"/>
      <c r="AM5" s="1"/>
      <c r="AN5" s="7"/>
    </row>
    <row r="6" spans="1:41" s="90" customFormat="1" ht="20.100000000000001" customHeight="1" x14ac:dyDescent="0.25">
      <c r="A6" s="201" t="s">
        <v>68</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s="90" customFormat="1" ht="20.100000000000001" customHeight="1" x14ac:dyDescent="0.25">
      <c r="A7" s="91"/>
      <c r="B7" s="91"/>
      <c r="C7" s="91"/>
      <c r="D7" s="91"/>
      <c r="E7" s="91"/>
      <c r="F7" s="91"/>
      <c r="G7" s="91"/>
      <c r="H7" s="91"/>
      <c r="I7" s="91"/>
      <c r="J7" s="91"/>
      <c r="K7" s="91"/>
      <c r="L7" s="255" t="s">
        <v>163</v>
      </c>
      <c r="M7" s="255"/>
      <c r="N7" s="255"/>
      <c r="O7" s="255"/>
      <c r="P7" s="255"/>
      <c r="Q7" s="255"/>
      <c r="R7" s="255"/>
      <c r="S7" s="255"/>
      <c r="T7" s="255"/>
      <c r="U7" s="255"/>
      <c r="V7" s="255"/>
      <c r="W7" s="255"/>
      <c r="X7" s="255"/>
      <c r="Y7" s="91"/>
      <c r="Z7" s="91"/>
      <c r="AA7" s="91"/>
      <c r="AB7" s="91"/>
      <c r="AC7" s="91"/>
      <c r="AD7" s="91"/>
      <c r="AE7" s="91"/>
      <c r="AF7" s="91"/>
      <c r="AG7" s="91"/>
      <c r="AH7" s="91"/>
      <c r="AI7" s="91"/>
      <c r="AJ7" s="91"/>
      <c r="AK7" s="91"/>
      <c r="AL7" s="91"/>
      <c r="AM7" s="91"/>
      <c r="AN7" s="91"/>
      <c r="AO7" s="91"/>
    </row>
    <row r="8" spans="1:41" ht="15.75" x14ac:dyDescent="0.2">
      <c r="S8" s="92"/>
      <c r="T8" s="92"/>
      <c r="U8" s="92"/>
      <c r="V8" s="92"/>
    </row>
    <row r="9" spans="1:41" s="49" customFormat="1" ht="15" customHeight="1" x14ac:dyDescent="0.2">
      <c r="A9" s="93" t="s">
        <v>67</v>
      </c>
      <c r="B9" s="93"/>
      <c r="C9" s="93"/>
      <c r="D9" s="93"/>
      <c r="E9" s="93"/>
      <c r="F9" s="93"/>
      <c r="G9" s="93"/>
      <c r="H9" s="93"/>
      <c r="I9" s="93"/>
      <c r="J9" s="93"/>
      <c r="K9" s="93"/>
      <c r="L9" s="93"/>
      <c r="M9" s="93"/>
      <c r="N9" s="93"/>
      <c r="O9" s="93"/>
      <c r="P9" s="93"/>
      <c r="Q9" s="93"/>
      <c r="R9" s="93"/>
      <c r="S9" s="92"/>
      <c r="T9" s="92"/>
      <c r="U9" s="92"/>
      <c r="V9" s="92"/>
      <c r="W9" s="93"/>
      <c r="X9" s="93"/>
      <c r="Y9" s="93"/>
      <c r="Z9" s="93"/>
      <c r="AA9" s="93"/>
      <c r="AB9" s="93"/>
      <c r="AC9" s="93"/>
      <c r="AD9" s="93"/>
      <c r="AE9" s="93"/>
      <c r="AF9" s="93"/>
      <c r="AG9" s="93"/>
      <c r="AH9" s="93"/>
      <c r="AI9" s="93"/>
      <c r="AJ9" s="93"/>
      <c r="AK9" s="93"/>
      <c r="AL9" s="93"/>
      <c r="AM9" s="93"/>
      <c r="AN9" s="93"/>
      <c r="AO9" s="93"/>
    </row>
    <row r="10" spans="1:41" s="49" customFormat="1" ht="15" customHeight="1" x14ac:dyDescent="0.2">
      <c r="A10" s="94" t="s">
        <v>66</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s="49" customFormat="1" ht="15" customHeight="1" x14ac:dyDescent="0.2">
      <c r="A11" s="93" t="s">
        <v>98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s="49" customFormat="1" ht="15" customHeight="1" x14ac:dyDescent="0.2">
      <c r="A12" s="93" t="s">
        <v>70</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1" s="49" customFormat="1" ht="15" customHeight="1" x14ac:dyDescent="0.2">
      <c r="A13" s="93" t="s">
        <v>99</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1" s="49" customFormat="1" ht="15" customHeight="1" thickBot="1" x14ac:dyDescent="0.2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1" ht="13.5" customHeight="1" thickBot="1" x14ac:dyDescent="0.25">
      <c r="A15" s="220" t="s">
        <v>63</v>
      </c>
      <c r="B15" s="95"/>
      <c r="C15" s="222" t="s">
        <v>62</v>
      </c>
      <c r="D15" s="224" t="s">
        <v>61</v>
      </c>
      <c r="E15" s="225"/>
      <c r="F15" s="226"/>
      <c r="G15" s="226"/>
      <c r="H15" s="226"/>
      <c r="I15" s="226"/>
      <c r="J15" s="226"/>
      <c r="K15" s="226"/>
      <c r="L15" s="226"/>
      <c r="M15" s="226"/>
      <c r="N15" s="226"/>
      <c r="O15" s="226"/>
      <c r="P15" s="226"/>
      <c r="Q15" s="226"/>
      <c r="R15" s="226"/>
      <c r="S15" s="226"/>
      <c r="T15" s="226"/>
      <c r="U15" s="227"/>
      <c r="V15" s="224" t="s">
        <v>60</v>
      </c>
      <c r="W15" s="225"/>
      <c r="X15" s="225"/>
      <c r="Y15" s="225"/>
      <c r="Z15" s="225"/>
      <c r="AA15" s="225"/>
      <c r="AB15" s="225"/>
      <c r="AC15" s="225"/>
      <c r="AD15" s="226"/>
      <c r="AE15" s="226"/>
      <c r="AF15" s="226"/>
      <c r="AG15" s="226"/>
      <c r="AH15" s="226"/>
      <c r="AI15" s="226"/>
      <c r="AJ15" s="226"/>
      <c r="AK15" s="226"/>
      <c r="AL15" s="226"/>
      <c r="AM15" s="227"/>
      <c r="AN15" s="228" t="s">
        <v>59</v>
      </c>
      <c r="AO15" s="230" t="s">
        <v>58</v>
      </c>
    </row>
    <row r="16" spans="1:41" ht="234.75" customHeight="1" x14ac:dyDescent="0.2">
      <c r="A16" s="221"/>
      <c r="B16" s="96" t="s">
        <v>57</v>
      </c>
      <c r="C16" s="223"/>
      <c r="D16" s="97" t="s">
        <v>55</v>
      </c>
      <c r="E16" s="98" t="s">
        <v>54</v>
      </c>
      <c r="F16" s="99" t="s">
        <v>53</v>
      </c>
      <c r="G16" s="99" t="s">
        <v>52</v>
      </c>
      <c r="H16" s="99" t="s">
        <v>51</v>
      </c>
      <c r="I16" s="100" t="s">
        <v>50</v>
      </c>
      <c r="J16" s="99" t="s">
        <v>49</v>
      </c>
      <c r="K16" s="99" t="s">
        <v>100</v>
      </c>
      <c r="L16" s="99" t="s">
        <v>101</v>
      </c>
      <c r="M16" s="99" t="s">
        <v>46</v>
      </c>
      <c r="N16" s="99" t="s">
        <v>45</v>
      </c>
      <c r="O16" s="99" t="s">
        <v>44</v>
      </c>
      <c r="P16" s="99" t="s">
        <v>43</v>
      </c>
      <c r="Q16" s="99" t="s">
        <v>42</v>
      </c>
      <c r="R16" s="99" t="s">
        <v>41</v>
      </c>
      <c r="S16" s="99" t="s">
        <v>40</v>
      </c>
      <c r="T16" s="99" t="s">
        <v>39</v>
      </c>
      <c r="U16" s="101" t="s">
        <v>38</v>
      </c>
      <c r="V16" s="98" t="s">
        <v>55</v>
      </c>
      <c r="W16" s="98" t="s">
        <v>54</v>
      </c>
      <c r="X16" s="102" t="s">
        <v>53</v>
      </c>
      <c r="Y16" s="102" t="s">
        <v>52</v>
      </c>
      <c r="Z16" s="102" t="s">
        <v>51</v>
      </c>
      <c r="AA16" s="98" t="s">
        <v>50</v>
      </c>
      <c r="AB16" s="102" t="s">
        <v>49</v>
      </c>
      <c r="AC16" s="99" t="s">
        <v>102</v>
      </c>
      <c r="AD16" s="99" t="s">
        <v>101</v>
      </c>
      <c r="AE16" s="99" t="s">
        <v>46</v>
      </c>
      <c r="AF16" s="99" t="s">
        <v>45</v>
      </c>
      <c r="AG16" s="99" t="s">
        <v>44</v>
      </c>
      <c r="AH16" s="100" t="s">
        <v>43</v>
      </c>
      <c r="AI16" s="99" t="s">
        <v>42</v>
      </c>
      <c r="AJ16" s="99" t="s">
        <v>41</v>
      </c>
      <c r="AK16" s="99" t="s">
        <v>40</v>
      </c>
      <c r="AL16" s="99" t="s">
        <v>39</v>
      </c>
      <c r="AM16" s="101" t="s">
        <v>38</v>
      </c>
      <c r="AN16" s="229"/>
      <c r="AO16" s="231"/>
    </row>
    <row r="17" spans="1:42" ht="22.5" customHeight="1" x14ac:dyDescent="0.2">
      <c r="A17" s="103">
        <v>1</v>
      </c>
      <c r="B17" s="104" t="s">
        <v>12</v>
      </c>
      <c r="C17" s="69" t="s">
        <v>103</v>
      </c>
      <c r="D17" s="33">
        <v>35</v>
      </c>
      <c r="E17" s="33"/>
      <c r="F17" s="32"/>
      <c r="G17" s="32"/>
      <c r="H17" s="32"/>
      <c r="I17" s="32"/>
      <c r="J17" s="32"/>
      <c r="K17" s="32"/>
      <c r="L17" s="32"/>
      <c r="M17" s="32"/>
      <c r="N17" s="32"/>
      <c r="O17" s="32"/>
      <c r="P17" s="32"/>
      <c r="Q17" s="32">
        <v>15</v>
      </c>
      <c r="R17" s="32">
        <f>P17+O17+N17+M17+L17+K17+J17+I17+H17+G17+F17+E17+D17</f>
        <v>35</v>
      </c>
      <c r="S17" s="32">
        <f>R17+Q17</f>
        <v>50</v>
      </c>
      <c r="T17" s="34" t="s">
        <v>26</v>
      </c>
      <c r="U17" s="26">
        <v>2</v>
      </c>
      <c r="V17" s="33"/>
      <c r="W17" s="33"/>
      <c r="X17" s="33"/>
      <c r="Y17" s="33"/>
      <c r="Z17" s="33"/>
      <c r="AA17" s="33"/>
      <c r="AB17" s="33"/>
      <c r="AC17" s="33"/>
      <c r="AD17" s="32"/>
      <c r="AE17" s="32"/>
      <c r="AF17" s="32"/>
      <c r="AG17" s="32"/>
      <c r="AH17" s="32"/>
      <c r="AI17" s="32"/>
      <c r="AJ17" s="32">
        <f>AH17+AG17+AF17+AE17+AD17+AC17+AB17+AA17+Z17+Y17+X17+W17+V17</f>
        <v>0</v>
      </c>
      <c r="AK17" s="32">
        <f>AJ17+AI17</f>
        <v>0</v>
      </c>
      <c r="AL17" s="31"/>
      <c r="AM17" s="26"/>
      <c r="AN17" s="105">
        <f>AK17+S17</f>
        <v>50</v>
      </c>
      <c r="AO17" s="105">
        <f>AM17+U17</f>
        <v>2</v>
      </c>
    </row>
    <row r="18" spans="1:42" ht="24" customHeight="1" x14ac:dyDescent="0.2">
      <c r="A18" s="103">
        <v>2</v>
      </c>
      <c r="B18" s="104" t="s">
        <v>12</v>
      </c>
      <c r="C18" s="69" t="s">
        <v>104</v>
      </c>
      <c r="D18" s="33"/>
      <c r="E18" s="33"/>
      <c r="F18" s="32"/>
      <c r="G18" s="32"/>
      <c r="H18" s="32"/>
      <c r="I18" s="32">
        <v>65</v>
      </c>
      <c r="K18" s="32"/>
      <c r="L18" s="32"/>
      <c r="M18" s="32"/>
      <c r="N18" s="32"/>
      <c r="O18" s="32"/>
      <c r="P18" s="32"/>
      <c r="Q18" s="32">
        <v>35</v>
      </c>
      <c r="R18" s="32">
        <f t="shared" ref="R18:R36" si="0">P18+O18+N18+M18+L18+K18+J18+I18+H18+G18+F18+E18+D18</f>
        <v>65</v>
      </c>
      <c r="S18" s="32">
        <f t="shared" ref="S18:S36" si="1">R18+Q18</f>
        <v>100</v>
      </c>
      <c r="T18" s="31" t="s">
        <v>15</v>
      </c>
      <c r="U18" s="26">
        <v>4</v>
      </c>
      <c r="V18" s="33"/>
      <c r="W18" s="33"/>
      <c r="X18" s="33"/>
      <c r="Y18" s="33"/>
      <c r="Z18" s="33"/>
      <c r="AA18" s="33"/>
      <c r="AB18" s="33"/>
      <c r="AC18" s="33"/>
      <c r="AD18" s="32"/>
      <c r="AE18" s="32"/>
      <c r="AF18" s="32"/>
      <c r="AG18" s="32"/>
      <c r="AH18" s="32"/>
      <c r="AI18" s="32"/>
      <c r="AJ18" s="32">
        <f t="shared" ref="AJ18:AJ36" si="2">AH18+AG18+AF18+AE18+AD18+AC18+AB18+AA18+Z18+Y18+X18+W18+V18</f>
        <v>0</v>
      </c>
      <c r="AK18" s="32">
        <f t="shared" ref="AK18:AK36" si="3">AJ18+AI18</f>
        <v>0</v>
      </c>
      <c r="AL18" s="31"/>
      <c r="AM18" s="26"/>
      <c r="AN18" s="105">
        <f t="shared" ref="AN18:AN36" si="4">AK18+S18</f>
        <v>100</v>
      </c>
      <c r="AO18" s="105">
        <f t="shared" ref="AO18:AO36" si="5">AM18+U18</f>
        <v>4</v>
      </c>
      <c r="AP18" s="106"/>
    </row>
    <row r="19" spans="1:42" ht="33.75" customHeight="1" x14ac:dyDescent="0.2">
      <c r="A19" s="103">
        <v>3</v>
      </c>
      <c r="B19" s="104" t="s">
        <v>12</v>
      </c>
      <c r="C19" s="69" t="s">
        <v>105</v>
      </c>
      <c r="D19" s="33">
        <v>10</v>
      </c>
      <c r="E19" s="33"/>
      <c r="F19" s="32"/>
      <c r="G19" s="32"/>
      <c r="H19" s="32"/>
      <c r="I19" s="32"/>
      <c r="J19" s="32"/>
      <c r="K19" s="32"/>
      <c r="L19" s="32"/>
      <c r="M19" s="32"/>
      <c r="N19" s="32"/>
      <c r="O19" s="32"/>
      <c r="P19" s="32"/>
      <c r="Q19" s="32">
        <v>15</v>
      </c>
      <c r="R19" s="32">
        <f t="shared" si="0"/>
        <v>10</v>
      </c>
      <c r="S19" s="32">
        <f t="shared" si="1"/>
        <v>25</v>
      </c>
      <c r="T19" s="31" t="s">
        <v>15</v>
      </c>
      <c r="U19" s="26">
        <v>1</v>
      </c>
      <c r="V19" s="33"/>
      <c r="W19" s="33"/>
      <c r="X19" s="33"/>
      <c r="Y19" s="33"/>
      <c r="Z19" s="33"/>
      <c r="AA19" s="33"/>
      <c r="AB19" s="33"/>
      <c r="AC19" s="33"/>
      <c r="AD19" s="32"/>
      <c r="AE19" s="32"/>
      <c r="AF19" s="32"/>
      <c r="AG19" s="32"/>
      <c r="AH19" s="32"/>
      <c r="AI19" s="32"/>
      <c r="AJ19" s="32">
        <f t="shared" si="2"/>
        <v>0</v>
      </c>
      <c r="AK19" s="32">
        <f t="shared" si="3"/>
        <v>0</v>
      </c>
      <c r="AL19" s="31"/>
      <c r="AM19" s="26"/>
      <c r="AN19" s="105">
        <f t="shared" si="4"/>
        <v>25</v>
      </c>
      <c r="AO19" s="105">
        <f t="shared" si="5"/>
        <v>1</v>
      </c>
      <c r="AP19" s="106"/>
    </row>
    <row r="20" spans="1:42" ht="19.5" customHeight="1" x14ac:dyDescent="0.2">
      <c r="A20" s="103">
        <v>4</v>
      </c>
      <c r="B20" s="104" t="s">
        <v>12</v>
      </c>
      <c r="C20" s="63" t="s">
        <v>106</v>
      </c>
      <c r="D20" s="33"/>
      <c r="E20" s="33"/>
      <c r="F20" s="32"/>
      <c r="G20" s="32"/>
      <c r="H20" s="32"/>
      <c r="I20" s="32"/>
      <c r="J20" s="32"/>
      <c r="K20" s="32"/>
      <c r="L20" s="32"/>
      <c r="M20" s="32"/>
      <c r="N20" s="32"/>
      <c r="O20" s="32"/>
      <c r="P20" s="32"/>
      <c r="Q20" s="32"/>
      <c r="R20" s="32">
        <f t="shared" si="0"/>
        <v>0</v>
      </c>
      <c r="S20" s="32">
        <f t="shared" si="1"/>
        <v>0</v>
      </c>
      <c r="T20" s="107"/>
      <c r="U20" s="26"/>
      <c r="V20" s="33">
        <v>30</v>
      </c>
      <c r="W20" s="33"/>
      <c r="X20" s="33"/>
      <c r="Y20" s="33"/>
      <c r="Z20" s="33"/>
      <c r="AA20" s="33"/>
      <c r="AB20" s="32"/>
      <c r="AC20" s="32"/>
      <c r="AD20" s="32"/>
      <c r="AE20" s="32"/>
      <c r="AF20" s="32"/>
      <c r="AG20" s="32"/>
      <c r="AH20" s="32"/>
      <c r="AI20" s="108">
        <v>20</v>
      </c>
      <c r="AJ20" s="32">
        <f t="shared" si="2"/>
        <v>30</v>
      </c>
      <c r="AK20" s="32">
        <f t="shared" si="3"/>
        <v>50</v>
      </c>
      <c r="AL20" s="109" t="s">
        <v>26</v>
      </c>
      <c r="AM20" s="26">
        <v>2</v>
      </c>
      <c r="AN20" s="105">
        <f t="shared" si="4"/>
        <v>50</v>
      </c>
      <c r="AO20" s="105">
        <f t="shared" si="5"/>
        <v>2</v>
      </c>
      <c r="AP20" s="106"/>
    </row>
    <row r="21" spans="1:42" ht="21" customHeight="1" x14ac:dyDescent="0.2">
      <c r="A21" s="103">
        <v>5</v>
      </c>
      <c r="B21" s="104" t="s">
        <v>12</v>
      </c>
      <c r="C21" s="63" t="s">
        <v>106</v>
      </c>
      <c r="D21" s="33"/>
      <c r="E21" s="33"/>
      <c r="F21" s="32"/>
      <c r="G21" s="32"/>
      <c r="H21" s="32"/>
      <c r="I21" s="32"/>
      <c r="J21" s="32"/>
      <c r="K21" s="32"/>
      <c r="L21" s="32"/>
      <c r="M21" s="32"/>
      <c r="N21" s="32"/>
      <c r="O21" s="32"/>
      <c r="P21" s="32"/>
      <c r="Q21" s="32"/>
      <c r="R21" s="32">
        <f t="shared" si="0"/>
        <v>0</v>
      </c>
      <c r="S21" s="32">
        <f t="shared" si="1"/>
        <v>0</v>
      </c>
      <c r="T21" s="107"/>
      <c r="U21" s="26"/>
      <c r="V21" s="33"/>
      <c r="W21" s="33">
        <v>15</v>
      </c>
      <c r="X21" s="33"/>
      <c r="Y21" s="33"/>
      <c r="Z21" s="33"/>
      <c r="AA21" s="33"/>
      <c r="AB21" s="32"/>
      <c r="AC21" s="32"/>
      <c r="AD21" s="32"/>
      <c r="AE21" s="32"/>
      <c r="AF21" s="32"/>
      <c r="AG21" s="32"/>
      <c r="AH21" s="32"/>
      <c r="AI21" s="108">
        <v>10</v>
      </c>
      <c r="AJ21" s="32">
        <f t="shared" si="2"/>
        <v>15</v>
      </c>
      <c r="AK21" s="32">
        <f t="shared" si="3"/>
        <v>25</v>
      </c>
      <c r="AL21" s="107" t="s">
        <v>15</v>
      </c>
      <c r="AM21" s="26">
        <v>1</v>
      </c>
      <c r="AN21" s="105">
        <f t="shared" si="4"/>
        <v>25</v>
      </c>
      <c r="AO21" s="105">
        <f t="shared" si="5"/>
        <v>1</v>
      </c>
      <c r="AP21" s="106"/>
    </row>
    <row r="22" spans="1:42" ht="22.5" customHeight="1" x14ac:dyDescent="0.2">
      <c r="A22" s="103">
        <v>6</v>
      </c>
      <c r="B22" s="104" t="s">
        <v>12</v>
      </c>
      <c r="C22" s="63" t="s">
        <v>106</v>
      </c>
      <c r="D22" s="33"/>
      <c r="E22" s="33"/>
      <c r="F22" s="32"/>
      <c r="G22" s="32"/>
      <c r="H22" s="32"/>
      <c r="I22" s="32"/>
      <c r="J22" s="32"/>
      <c r="K22" s="32"/>
      <c r="L22" s="32"/>
      <c r="M22" s="32"/>
      <c r="N22" s="32"/>
      <c r="O22" s="32"/>
      <c r="P22" s="32"/>
      <c r="Q22" s="32"/>
      <c r="R22" s="32">
        <f t="shared" si="0"/>
        <v>0</v>
      </c>
      <c r="S22" s="32">
        <f t="shared" si="1"/>
        <v>0</v>
      </c>
      <c r="T22" s="109"/>
      <c r="U22" s="26"/>
      <c r="V22" s="33"/>
      <c r="W22" s="33"/>
      <c r="X22" s="33"/>
      <c r="Y22" s="33"/>
      <c r="Z22" s="33"/>
      <c r="AA22" s="33">
        <v>30</v>
      </c>
      <c r="AB22" s="32"/>
      <c r="AC22" s="32"/>
      <c r="AD22" s="32"/>
      <c r="AE22" s="32"/>
      <c r="AF22" s="32"/>
      <c r="AG22" s="32"/>
      <c r="AH22" s="32"/>
      <c r="AI22" s="108">
        <v>20</v>
      </c>
      <c r="AJ22" s="32">
        <f t="shared" si="2"/>
        <v>30</v>
      </c>
      <c r="AK22" s="32">
        <f t="shared" si="3"/>
        <v>50</v>
      </c>
      <c r="AL22" s="107" t="s">
        <v>15</v>
      </c>
      <c r="AM22" s="26">
        <v>2</v>
      </c>
      <c r="AN22" s="105">
        <f t="shared" si="4"/>
        <v>50</v>
      </c>
      <c r="AO22" s="105">
        <f t="shared" si="5"/>
        <v>2</v>
      </c>
      <c r="AP22" s="106"/>
    </row>
    <row r="23" spans="1:42" ht="24.75" customHeight="1" x14ac:dyDescent="0.2">
      <c r="A23" s="103">
        <v>7</v>
      </c>
      <c r="B23" s="104" t="s">
        <v>12</v>
      </c>
      <c r="C23" s="63" t="s">
        <v>107</v>
      </c>
      <c r="D23" s="33">
        <v>30</v>
      </c>
      <c r="E23" s="33"/>
      <c r="F23" s="32"/>
      <c r="G23" s="32"/>
      <c r="H23" s="32"/>
      <c r="I23" s="32"/>
      <c r="J23" s="32"/>
      <c r="K23" s="32"/>
      <c r="L23" s="32"/>
      <c r="M23" s="32"/>
      <c r="N23" s="32"/>
      <c r="O23" s="32"/>
      <c r="P23" s="32"/>
      <c r="Q23" s="32">
        <v>20</v>
      </c>
      <c r="R23" s="32">
        <f t="shared" si="0"/>
        <v>30</v>
      </c>
      <c r="S23" s="32">
        <f t="shared" si="1"/>
        <v>50</v>
      </c>
      <c r="T23" s="31" t="s">
        <v>15</v>
      </c>
      <c r="U23" s="26">
        <v>2</v>
      </c>
      <c r="V23" s="33">
        <v>15</v>
      </c>
      <c r="W23" s="33"/>
      <c r="X23" s="33"/>
      <c r="Y23" s="33"/>
      <c r="Z23" s="33"/>
      <c r="AA23" s="33"/>
      <c r="AB23" s="32"/>
      <c r="AC23" s="32"/>
      <c r="AD23" s="32"/>
      <c r="AE23" s="32"/>
      <c r="AF23" s="32"/>
      <c r="AG23" s="32"/>
      <c r="AH23" s="32"/>
      <c r="AI23" s="32">
        <v>35</v>
      </c>
      <c r="AJ23" s="32">
        <f t="shared" si="2"/>
        <v>15</v>
      </c>
      <c r="AK23" s="32">
        <f t="shared" si="3"/>
        <v>50</v>
      </c>
      <c r="AL23" s="34" t="s">
        <v>26</v>
      </c>
      <c r="AM23" s="26">
        <v>2</v>
      </c>
      <c r="AN23" s="105">
        <f t="shared" si="4"/>
        <v>100</v>
      </c>
      <c r="AO23" s="105">
        <f t="shared" si="5"/>
        <v>4</v>
      </c>
      <c r="AP23" s="106"/>
    </row>
    <row r="24" spans="1:42" ht="20.25" customHeight="1" x14ac:dyDescent="0.2">
      <c r="A24" s="103">
        <v>8</v>
      </c>
      <c r="B24" s="104" t="s">
        <v>12</v>
      </c>
      <c r="C24" s="63" t="s">
        <v>108</v>
      </c>
      <c r="D24" s="33"/>
      <c r="E24" s="33"/>
      <c r="F24" s="32"/>
      <c r="G24" s="32"/>
      <c r="H24" s="32"/>
      <c r="I24" s="32">
        <v>75</v>
      </c>
      <c r="K24" s="32"/>
      <c r="L24" s="32"/>
      <c r="M24" s="32"/>
      <c r="N24" s="32"/>
      <c r="O24" s="32"/>
      <c r="P24" s="32"/>
      <c r="Q24" s="32">
        <v>50</v>
      </c>
      <c r="R24" s="32">
        <f t="shared" si="0"/>
        <v>75</v>
      </c>
      <c r="S24" s="32">
        <f t="shared" si="1"/>
        <v>125</v>
      </c>
      <c r="T24" s="31" t="s">
        <v>15</v>
      </c>
      <c r="U24" s="26">
        <v>5</v>
      </c>
      <c r="V24" s="33"/>
      <c r="W24" s="33"/>
      <c r="X24" s="33"/>
      <c r="Y24" s="33"/>
      <c r="Z24" s="33"/>
      <c r="AA24" s="33">
        <v>55</v>
      </c>
      <c r="AB24" s="110"/>
      <c r="AC24" s="32"/>
      <c r="AD24" s="32"/>
      <c r="AE24" s="32"/>
      <c r="AF24" s="32"/>
      <c r="AG24" s="32"/>
      <c r="AH24" s="32"/>
      <c r="AI24" s="32">
        <v>20</v>
      </c>
      <c r="AJ24" s="32">
        <f t="shared" si="2"/>
        <v>55</v>
      </c>
      <c r="AK24" s="32">
        <f t="shared" si="3"/>
        <v>75</v>
      </c>
      <c r="AL24" s="107" t="s">
        <v>15</v>
      </c>
      <c r="AM24" s="26">
        <v>3</v>
      </c>
      <c r="AN24" s="105">
        <f t="shared" si="4"/>
        <v>200</v>
      </c>
      <c r="AO24" s="105">
        <f t="shared" si="5"/>
        <v>8</v>
      </c>
      <c r="AP24" s="61"/>
    </row>
    <row r="25" spans="1:42" ht="24" customHeight="1" x14ac:dyDescent="0.2">
      <c r="A25" s="103">
        <v>9</v>
      </c>
      <c r="B25" s="104" t="s">
        <v>12</v>
      </c>
      <c r="C25" s="63" t="s">
        <v>109</v>
      </c>
      <c r="D25" s="33">
        <v>30</v>
      </c>
      <c r="E25" s="33"/>
      <c r="F25" s="33"/>
      <c r="G25" s="33"/>
      <c r="H25" s="33"/>
      <c r="I25" s="33"/>
      <c r="J25" s="33"/>
      <c r="K25" s="33"/>
      <c r="L25" s="32"/>
      <c r="M25" s="32"/>
      <c r="N25" s="32"/>
      <c r="O25" s="32"/>
      <c r="P25" s="32"/>
      <c r="Q25" s="32">
        <v>20</v>
      </c>
      <c r="R25" s="32">
        <f t="shared" si="0"/>
        <v>30</v>
      </c>
      <c r="S25" s="32">
        <f t="shared" si="1"/>
        <v>50</v>
      </c>
      <c r="T25" s="34" t="s">
        <v>26</v>
      </c>
      <c r="U25" s="26">
        <v>2</v>
      </c>
      <c r="V25" s="33"/>
      <c r="W25" s="33"/>
      <c r="X25" s="33"/>
      <c r="Y25" s="33"/>
      <c r="Z25" s="33"/>
      <c r="AA25" s="33"/>
      <c r="AB25" s="32"/>
      <c r="AC25" s="32"/>
      <c r="AD25" s="32"/>
      <c r="AE25" s="32"/>
      <c r="AF25" s="32"/>
      <c r="AG25" s="32"/>
      <c r="AH25" s="32"/>
      <c r="AI25" s="32"/>
      <c r="AJ25" s="32">
        <f t="shared" si="2"/>
        <v>0</v>
      </c>
      <c r="AK25" s="32">
        <f t="shared" si="3"/>
        <v>0</v>
      </c>
      <c r="AL25" s="34"/>
      <c r="AM25" s="26"/>
      <c r="AN25" s="105">
        <f t="shared" si="4"/>
        <v>50</v>
      </c>
      <c r="AO25" s="105">
        <f t="shared" si="5"/>
        <v>2</v>
      </c>
      <c r="AP25" s="61"/>
    </row>
    <row r="26" spans="1:42" ht="22.5" customHeight="1" x14ac:dyDescent="0.2">
      <c r="A26" s="103">
        <v>10</v>
      </c>
      <c r="B26" s="104" t="s">
        <v>12</v>
      </c>
      <c r="C26" s="63" t="s">
        <v>109</v>
      </c>
      <c r="D26" s="33"/>
      <c r="E26" s="33">
        <v>15</v>
      </c>
      <c r="F26" s="33"/>
      <c r="G26" s="33"/>
      <c r="H26" s="33"/>
      <c r="I26" s="33"/>
      <c r="J26" s="33"/>
      <c r="K26" s="33"/>
      <c r="L26" s="32"/>
      <c r="M26" s="32"/>
      <c r="N26" s="32"/>
      <c r="O26" s="32"/>
      <c r="P26" s="32"/>
      <c r="Q26" s="32">
        <v>10</v>
      </c>
      <c r="R26" s="32">
        <f t="shared" si="0"/>
        <v>15</v>
      </c>
      <c r="S26" s="32">
        <f t="shared" si="1"/>
        <v>25</v>
      </c>
      <c r="T26" s="31" t="s">
        <v>15</v>
      </c>
      <c r="U26" s="26">
        <v>1</v>
      </c>
      <c r="V26" s="33"/>
      <c r="W26" s="33"/>
      <c r="X26" s="33"/>
      <c r="Y26" s="33"/>
      <c r="Z26" s="33"/>
      <c r="AA26" s="33"/>
      <c r="AB26" s="32"/>
      <c r="AC26" s="32"/>
      <c r="AD26" s="32"/>
      <c r="AE26" s="32"/>
      <c r="AF26" s="32"/>
      <c r="AG26" s="32"/>
      <c r="AH26" s="32"/>
      <c r="AI26" s="32"/>
      <c r="AJ26" s="32">
        <f t="shared" si="2"/>
        <v>0</v>
      </c>
      <c r="AK26" s="32">
        <f t="shared" si="3"/>
        <v>0</v>
      </c>
      <c r="AL26" s="31"/>
      <c r="AM26" s="26"/>
      <c r="AN26" s="105">
        <f t="shared" si="4"/>
        <v>25</v>
      </c>
      <c r="AO26" s="105">
        <f t="shared" si="5"/>
        <v>1</v>
      </c>
      <c r="AP26" s="61"/>
    </row>
    <row r="27" spans="1:42" ht="30" customHeight="1" x14ac:dyDescent="0.2">
      <c r="A27" s="103">
        <v>11</v>
      </c>
      <c r="B27" s="104" t="s">
        <v>12</v>
      </c>
      <c r="C27" s="63" t="s">
        <v>109</v>
      </c>
      <c r="D27" s="33"/>
      <c r="E27" s="33"/>
      <c r="F27" s="33">
        <v>30</v>
      </c>
      <c r="G27" s="33"/>
      <c r="H27" s="33"/>
      <c r="J27" s="33"/>
      <c r="K27" s="33"/>
      <c r="L27" s="32"/>
      <c r="M27" s="32"/>
      <c r="N27" s="32"/>
      <c r="O27" s="32"/>
      <c r="P27" s="32"/>
      <c r="Q27" s="32">
        <v>20</v>
      </c>
      <c r="R27" s="32">
        <v>30</v>
      </c>
      <c r="S27" s="32">
        <f t="shared" si="1"/>
        <v>50</v>
      </c>
      <c r="T27" s="31" t="s">
        <v>15</v>
      </c>
      <c r="U27" s="26">
        <v>2</v>
      </c>
      <c r="V27" s="33"/>
      <c r="W27" s="33"/>
      <c r="X27" s="33"/>
      <c r="Y27" s="33"/>
      <c r="Z27" s="33"/>
      <c r="AA27" s="33"/>
      <c r="AB27" s="32"/>
      <c r="AC27" s="32"/>
      <c r="AD27" s="32"/>
      <c r="AE27" s="32"/>
      <c r="AF27" s="32"/>
      <c r="AG27" s="32"/>
      <c r="AH27" s="32"/>
      <c r="AI27" s="32"/>
      <c r="AJ27" s="32">
        <f t="shared" si="2"/>
        <v>0</v>
      </c>
      <c r="AK27" s="32">
        <f t="shared" si="3"/>
        <v>0</v>
      </c>
      <c r="AL27" s="31"/>
      <c r="AM27" s="26"/>
      <c r="AN27" s="105">
        <f t="shared" si="4"/>
        <v>50</v>
      </c>
      <c r="AO27" s="105">
        <f t="shared" si="5"/>
        <v>2</v>
      </c>
      <c r="AP27" s="61"/>
    </row>
    <row r="28" spans="1:42" ht="21" customHeight="1" x14ac:dyDescent="0.2">
      <c r="A28" s="103">
        <v>12</v>
      </c>
      <c r="B28" s="104" t="s">
        <v>12</v>
      </c>
      <c r="C28" s="63" t="s">
        <v>110</v>
      </c>
      <c r="D28" s="33"/>
      <c r="E28" s="33"/>
      <c r="F28" s="32"/>
      <c r="G28" s="32"/>
      <c r="H28" s="32"/>
      <c r="I28" s="32"/>
      <c r="J28" s="32"/>
      <c r="K28" s="32"/>
      <c r="L28" s="32"/>
      <c r="M28" s="32"/>
      <c r="N28" s="32"/>
      <c r="O28" s="32"/>
      <c r="P28" s="32"/>
      <c r="Q28" s="32"/>
      <c r="R28" s="32">
        <f t="shared" si="0"/>
        <v>0</v>
      </c>
      <c r="S28" s="32">
        <f t="shared" si="1"/>
        <v>0</v>
      </c>
      <c r="T28" s="31"/>
      <c r="U28" s="26"/>
      <c r="V28" s="33">
        <v>30</v>
      </c>
      <c r="W28" s="33"/>
      <c r="X28" s="33"/>
      <c r="Y28" s="33"/>
      <c r="Z28" s="33"/>
      <c r="AA28" s="33"/>
      <c r="AB28" s="32"/>
      <c r="AC28" s="32"/>
      <c r="AD28" s="32"/>
      <c r="AE28" s="32"/>
      <c r="AF28" s="32"/>
      <c r="AG28" s="32"/>
      <c r="AH28" s="32"/>
      <c r="AI28" s="32">
        <v>20</v>
      </c>
      <c r="AJ28" s="32">
        <f t="shared" si="2"/>
        <v>30</v>
      </c>
      <c r="AK28" s="32">
        <f t="shared" si="3"/>
        <v>50</v>
      </c>
      <c r="AL28" s="31" t="s">
        <v>15</v>
      </c>
      <c r="AM28" s="26">
        <v>2</v>
      </c>
      <c r="AN28" s="105">
        <f t="shared" si="4"/>
        <v>50</v>
      </c>
      <c r="AO28" s="105">
        <f t="shared" si="5"/>
        <v>2</v>
      </c>
    </row>
    <row r="29" spans="1:42" ht="20.25" customHeight="1" x14ac:dyDescent="0.2">
      <c r="A29" s="103">
        <v>13</v>
      </c>
      <c r="B29" s="104" t="s">
        <v>12</v>
      </c>
      <c r="C29" s="63" t="s">
        <v>110</v>
      </c>
      <c r="D29" s="33"/>
      <c r="E29" s="33"/>
      <c r="F29" s="32"/>
      <c r="G29" s="32"/>
      <c r="H29" s="32"/>
      <c r="I29" s="32"/>
      <c r="J29" s="32"/>
      <c r="K29" s="32"/>
      <c r="L29" s="32"/>
      <c r="M29" s="32"/>
      <c r="N29" s="32"/>
      <c r="O29" s="32"/>
      <c r="P29" s="32"/>
      <c r="Q29" s="32"/>
      <c r="R29" s="32">
        <f t="shared" si="0"/>
        <v>0</v>
      </c>
      <c r="S29" s="32">
        <f t="shared" si="1"/>
        <v>0</v>
      </c>
      <c r="T29" s="31"/>
      <c r="U29" s="26"/>
      <c r="V29" s="33"/>
      <c r="W29" s="33"/>
      <c r="X29" s="33"/>
      <c r="Y29" s="33"/>
      <c r="Z29" s="33"/>
      <c r="AA29" s="33">
        <v>60</v>
      </c>
      <c r="AB29" s="110"/>
      <c r="AC29" s="32"/>
      <c r="AD29" s="32"/>
      <c r="AE29" s="32"/>
      <c r="AF29" s="32"/>
      <c r="AG29" s="32"/>
      <c r="AH29" s="32"/>
      <c r="AI29" s="32">
        <v>15</v>
      </c>
      <c r="AJ29" s="32">
        <f t="shared" si="2"/>
        <v>60</v>
      </c>
      <c r="AK29" s="32">
        <f t="shared" si="3"/>
        <v>75</v>
      </c>
      <c r="AL29" s="31" t="s">
        <v>15</v>
      </c>
      <c r="AM29" s="26">
        <v>3</v>
      </c>
      <c r="AN29" s="105">
        <f t="shared" si="4"/>
        <v>75</v>
      </c>
      <c r="AO29" s="105">
        <f t="shared" si="5"/>
        <v>3</v>
      </c>
    </row>
    <row r="30" spans="1:42" ht="26.25" customHeight="1" x14ac:dyDescent="0.2">
      <c r="A30" s="103">
        <v>14</v>
      </c>
      <c r="B30" s="104" t="s">
        <v>12</v>
      </c>
      <c r="C30" s="69" t="s">
        <v>111</v>
      </c>
      <c r="D30" s="33">
        <v>20</v>
      </c>
      <c r="E30" s="33"/>
      <c r="F30" s="32"/>
      <c r="G30" s="32"/>
      <c r="H30" s="32"/>
      <c r="I30" s="32"/>
      <c r="J30" s="32"/>
      <c r="K30" s="32"/>
      <c r="L30" s="32"/>
      <c r="M30" s="32"/>
      <c r="N30" s="32"/>
      <c r="O30" s="32"/>
      <c r="P30" s="32"/>
      <c r="Q30" s="111">
        <v>5</v>
      </c>
      <c r="R30" s="32">
        <f t="shared" si="0"/>
        <v>20</v>
      </c>
      <c r="S30" s="32">
        <f t="shared" si="1"/>
        <v>25</v>
      </c>
      <c r="T30" s="107" t="s">
        <v>15</v>
      </c>
      <c r="U30" s="26">
        <v>1</v>
      </c>
      <c r="V30" s="33"/>
      <c r="W30" s="33"/>
      <c r="X30" s="33"/>
      <c r="Y30" s="33"/>
      <c r="Z30" s="33"/>
      <c r="AA30" s="33"/>
      <c r="AB30" s="32"/>
      <c r="AC30" s="32"/>
      <c r="AD30" s="32"/>
      <c r="AE30" s="32"/>
      <c r="AF30" s="32"/>
      <c r="AG30" s="32"/>
      <c r="AH30" s="32"/>
      <c r="AI30" s="32"/>
      <c r="AJ30" s="32">
        <f t="shared" si="2"/>
        <v>0</v>
      </c>
      <c r="AK30" s="32">
        <f t="shared" si="3"/>
        <v>0</v>
      </c>
      <c r="AL30" s="107"/>
      <c r="AM30" s="25"/>
      <c r="AN30" s="105">
        <f t="shared" si="4"/>
        <v>25</v>
      </c>
      <c r="AO30" s="105">
        <f t="shared" si="5"/>
        <v>1</v>
      </c>
    </row>
    <row r="31" spans="1:42" s="5" customFormat="1" ht="28.5" customHeight="1" x14ac:dyDescent="0.25">
      <c r="A31" s="103">
        <v>15</v>
      </c>
      <c r="B31" s="104" t="s">
        <v>12</v>
      </c>
      <c r="C31" s="63" t="s">
        <v>112</v>
      </c>
      <c r="D31" s="33">
        <v>30</v>
      </c>
      <c r="E31" s="33"/>
      <c r="F31" s="32"/>
      <c r="G31" s="32"/>
      <c r="H31" s="32"/>
      <c r="I31" s="32"/>
      <c r="J31" s="32"/>
      <c r="K31" s="32"/>
      <c r="L31" s="32"/>
      <c r="M31" s="32"/>
      <c r="N31" s="32"/>
      <c r="O31" s="32"/>
      <c r="P31" s="32"/>
      <c r="Q31" s="32">
        <v>20</v>
      </c>
      <c r="R31" s="32">
        <f t="shared" si="0"/>
        <v>30</v>
      </c>
      <c r="S31" s="32">
        <f t="shared" si="1"/>
        <v>50</v>
      </c>
      <c r="T31" s="31" t="s">
        <v>15</v>
      </c>
      <c r="U31" s="26">
        <v>2</v>
      </c>
      <c r="V31" s="33">
        <v>30</v>
      </c>
      <c r="W31" s="33"/>
      <c r="X31" s="33"/>
      <c r="Y31" s="33"/>
      <c r="Z31" s="33"/>
      <c r="AA31" s="33"/>
      <c r="AB31" s="33"/>
      <c r="AC31" s="33"/>
      <c r="AD31" s="32"/>
      <c r="AE31" s="32"/>
      <c r="AF31" s="32"/>
      <c r="AG31" s="32"/>
      <c r="AH31" s="32"/>
      <c r="AI31" s="32">
        <v>45</v>
      </c>
      <c r="AJ31" s="32">
        <f t="shared" si="2"/>
        <v>30</v>
      </c>
      <c r="AK31" s="32">
        <f t="shared" si="3"/>
        <v>75</v>
      </c>
      <c r="AL31" s="34" t="s">
        <v>26</v>
      </c>
      <c r="AM31" s="26">
        <v>3</v>
      </c>
      <c r="AN31" s="105">
        <f t="shared" si="4"/>
        <v>125</v>
      </c>
      <c r="AO31" s="105">
        <f t="shared" si="5"/>
        <v>5</v>
      </c>
    </row>
    <row r="32" spans="1:42" s="5" customFormat="1" ht="21" customHeight="1" x14ac:dyDescent="0.25">
      <c r="A32" s="103">
        <v>16</v>
      </c>
      <c r="B32" s="104" t="s">
        <v>12</v>
      </c>
      <c r="C32" s="63" t="s">
        <v>112</v>
      </c>
      <c r="D32" s="33"/>
      <c r="E32" s="33"/>
      <c r="F32" s="32"/>
      <c r="H32" s="32"/>
      <c r="J32" s="32">
        <v>70</v>
      </c>
      <c r="K32" s="32"/>
      <c r="L32" s="32"/>
      <c r="M32" s="32"/>
      <c r="N32" s="32"/>
      <c r="O32" s="32"/>
      <c r="P32" s="32"/>
      <c r="Q32" s="32">
        <v>55</v>
      </c>
      <c r="R32" s="32">
        <f t="shared" si="0"/>
        <v>70</v>
      </c>
      <c r="S32" s="32">
        <f t="shared" si="1"/>
        <v>125</v>
      </c>
      <c r="T32" s="31" t="s">
        <v>15</v>
      </c>
      <c r="U32" s="26">
        <v>5</v>
      </c>
      <c r="V32" s="33"/>
      <c r="W32" s="33"/>
      <c r="X32" s="33"/>
      <c r="Y32" s="112"/>
      <c r="Z32" s="32"/>
      <c r="AA32" s="112"/>
      <c r="AB32" s="32">
        <v>60</v>
      </c>
      <c r="AC32" s="33"/>
      <c r="AD32" s="32"/>
      <c r="AE32" s="32"/>
      <c r="AF32" s="32"/>
      <c r="AG32" s="32"/>
      <c r="AH32" s="32"/>
      <c r="AI32" s="32">
        <v>40</v>
      </c>
      <c r="AJ32" s="32">
        <f t="shared" si="2"/>
        <v>60</v>
      </c>
      <c r="AK32" s="32">
        <f t="shared" si="3"/>
        <v>100</v>
      </c>
      <c r="AL32" s="31" t="s">
        <v>15</v>
      </c>
      <c r="AM32" s="26">
        <v>4</v>
      </c>
      <c r="AN32" s="105">
        <f t="shared" si="4"/>
        <v>225</v>
      </c>
      <c r="AO32" s="105">
        <f t="shared" si="5"/>
        <v>9</v>
      </c>
    </row>
    <row r="33" spans="1:41" ht="30" customHeight="1" x14ac:dyDescent="0.2">
      <c r="A33" s="119">
        <v>17</v>
      </c>
      <c r="B33" s="120" t="s">
        <v>18</v>
      </c>
      <c r="C33" s="86" t="s">
        <v>113</v>
      </c>
      <c r="D33" s="33"/>
      <c r="E33" s="33">
        <v>60</v>
      </c>
      <c r="F33" s="32"/>
      <c r="G33" s="32"/>
      <c r="H33" s="32"/>
      <c r="I33" s="32"/>
      <c r="J33" s="32"/>
      <c r="K33" s="32"/>
      <c r="L33" s="32"/>
      <c r="M33" s="32"/>
      <c r="N33" s="32"/>
      <c r="O33" s="32"/>
      <c r="P33" s="32"/>
      <c r="Q33" s="32">
        <v>15</v>
      </c>
      <c r="R33" s="32">
        <f t="shared" si="0"/>
        <v>60</v>
      </c>
      <c r="S33" s="32">
        <f t="shared" si="1"/>
        <v>75</v>
      </c>
      <c r="T33" s="31" t="s">
        <v>15</v>
      </c>
      <c r="U33" s="26">
        <v>3</v>
      </c>
      <c r="V33" s="33"/>
      <c r="W33" s="33"/>
      <c r="X33" s="33"/>
      <c r="Y33" s="33"/>
      <c r="Z33" s="33"/>
      <c r="AA33" s="33"/>
      <c r="AB33" s="33"/>
      <c r="AC33" s="33"/>
      <c r="AD33" s="32"/>
      <c r="AE33" s="32"/>
      <c r="AF33" s="32"/>
      <c r="AG33" s="32"/>
      <c r="AH33" s="32"/>
      <c r="AI33" s="32"/>
      <c r="AJ33" s="32">
        <f t="shared" si="2"/>
        <v>0</v>
      </c>
      <c r="AK33" s="32">
        <f t="shared" si="3"/>
        <v>0</v>
      </c>
      <c r="AL33" s="31"/>
      <c r="AM33" s="26"/>
      <c r="AN33" s="105">
        <f t="shared" si="4"/>
        <v>75</v>
      </c>
      <c r="AO33" s="105">
        <f t="shared" si="5"/>
        <v>3</v>
      </c>
    </row>
    <row r="34" spans="1:41" ht="36.75" customHeight="1" x14ac:dyDescent="0.2">
      <c r="A34" s="103">
        <v>18</v>
      </c>
      <c r="B34" s="104" t="s">
        <v>12</v>
      </c>
      <c r="C34" s="113" t="s">
        <v>114</v>
      </c>
      <c r="D34" s="33"/>
      <c r="E34" s="33"/>
      <c r="F34" s="32"/>
      <c r="G34" s="32"/>
      <c r="H34" s="32"/>
      <c r="I34" s="32"/>
      <c r="J34" s="32"/>
      <c r="K34" s="32"/>
      <c r="L34" s="32"/>
      <c r="M34" s="32"/>
      <c r="N34" s="32"/>
      <c r="O34" s="32"/>
      <c r="P34" s="32"/>
      <c r="Q34" s="32"/>
      <c r="R34" s="32">
        <f t="shared" si="0"/>
        <v>0</v>
      </c>
      <c r="S34" s="32">
        <f t="shared" si="1"/>
        <v>0</v>
      </c>
      <c r="T34" s="32"/>
      <c r="U34" s="25"/>
      <c r="V34" s="33"/>
      <c r="W34" s="33"/>
      <c r="X34" s="33"/>
      <c r="Y34" s="33"/>
      <c r="Z34" s="33"/>
      <c r="AA34" s="33"/>
      <c r="AB34" s="33"/>
      <c r="AC34" s="33"/>
      <c r="AD34" s="32"/>
      <c r="AE34" s="32"/>
      <c r="AF34" s="32"/>
      <c r="AG34" s="32"/>
      <c r="AH34" s="32">
        <v>90</v>
      </c>
      <c r="AI34" s="32"/>
      <c r="AJ34" s="32">
        <f t="shared" si="2"/>
        <v>90</v>
      </c>
      <c r="AK34" s="32">
        <f t="shared" si="3"/>
        <v>90</v>
      </c>
      <c r="AL34" s="31" t="s">
        <v>15</v>
      </c>
      <c r="AM34" s="114">
        <v>3</v>
      </c>
      <c r="AN34" s="105">
        <f t="shared" si="4"/>
        <v>90</v>
      </c>
      <c r="AO34" s="105">
        <f t="shared" si="5"/>
        <v>3</v>
      </c>
    </row>
    <row r="35" spans="1:41" ht="35.25" customHeight="1" x14ac:dyDescent="0.2">
      <c r="A35" s="103">
        <v>19</v>
      </c>
      <c r="B35" s="104" t="s">
        <v>12</v>
      </c>
      <c r="C35" s="113" t="s">
        <v>115</v>
      </c>
      <c r="D35" s="33"/>
      <c r="E35" s="33"/>
      <c r="F35" s="32"/>
      <c r="G35" s="32"/>
      <c r="H35" s="32"/>
      <c r="I35" s="32"/>
      <c r="J35" s="32"/>
      <c r="K35" s="32"/>
      <c r="L35" s="32"/>
      <c r="M35" s="32"/>
      <c r="N35" s="32"/>
      <c r="O35" s="32"/>
      <c r="P35" s="32"/>
      <c r="Q35" s="32"/>
      <c r="R35" s="32">
        <f t="shared" si="0"/>
        <v>0</v>
      </c>
      <c r="S35" s="32">
        <f t="shared" si="1"/>
        <v>0</v>
      </c>
      <c r="T35" s="32"/>
      <c r="U35" s="25"/>
      <c r="V35" s="33"/>
      <c r="W35" s="33"/>
      <c r="X35" s="33"/>
      <c r="Y35" s="33"/>
      <c r="Z35" s="33"/>
      <c r="AA35" s="33"/>
      <c r="AB35" s="33"/>
      <c r="AC35" s="33"/>
      <c r="AD35" s="32"/>
      <c r="AE35" s="32"/>
      <c r="AF35" s="32"/>
      <c r="AG35" s="32"/>
      <c r="AH35" s="32">
        <v>90</v>
      </c>
      <c r="AI35" s="32"/>
      <c r="AJ35" s="32">
        <f t="shared" si="2"/>
        <v>90</v>
      </c>
      <c r="AK35" s="32">
        <f t="shared" si="3"/>
        <v>90</v>
      </c>
      <c r="AL35" s="31" t="s">
        <v>15</v>
      </c>
      <c r="AM35" s="26">
        <v>3</v>
      </c>
      <c r="AN35" s="105">
        <f t="shared" si="4"/>
        <v>90</v>
      </c>
      <c r="AO35" s="105">
        <f t="shared" si="5"/>
        <v>3</v>
      </c>
    </row>
    <row r="36" spans="1:41" ht="42" customHeight="1" thickBot="1" x14ac:dyDescent="0.25">
      <c r="A36" s="103">
        <v>20</v>
      </c>
      <c r="B36" s="104" t="s">
        <v>12</v>
      </c>
      <c r="C36" s="115" t="s">
        <v>116</v>
      </c>
      <c r="D36" s="33"/>
      <c r="E36" s="33"/>
      <c r="F36" s="32"/>
      <c r="G36" s="32"/>
      <c r="H36" s="32"/>
      <c r="I36" s="32"/>
      <c r="J36" s="32"/>
      <c r="K36" s="32"/>
      <c r="L36" s="32"/>
      <c r="M36" s="32"/>
      <c r="N36" s="32"/>
      <c r="O36" s="32"/>
      <c r="P36" s="32"/>
      <c r="Q36" s="32"/>
      <c r="R36" s="32">
        <f t="shared" si="0"/>
        <v>0</v>
      </c>
      <c r="S36" s="32">
        <f t="shared" si="1"/>
        <v>0</v>
      </c>
      <c r="T36" s="32"/>
      <c r="U36" s="25"/>
      <c r="V36" s="33"/>
      <c r="W36" s="33"/>
      <c r="X36" s="33"/>
      <c r="Y36" s="33"/>
      <c r="Z36" s="33"/>
      <c r="AA36" s="33"/>
      <c r="AB36" s="33"/>
      <c r="AC36" s="33"/>
      <c r="AD36" s="32"/>
      <c r="AE36" s="32"/>
      <c r="AF36" s="32"/>
      <c r="AG36" s="32"/>
      <c r="AH36" s="32">
        <v>60</v>
      </c>
      <c r="AI36" s="32"/>
      <c r="AJ36" s="32">
        <f t="shared" si="2"/>
        <v>60</v>
      </c>
      <c r="AK36" s="32">
        <f t="shared" si="3"/>
        <v>60</v>
      </c>
      <c r="AL36" s="31" t="s">
        <v>15</v>
      </c>
      <c r="AM36" s="21">
        <v>2</v>
      </c>
      <c r="AN36" s="105">
        <f t="shared" si="4"/>
        <v>60</v>
      </c>
      <c r="AO36" s="105">
        <f t="shared" si="5"/>
        <v>2</v>
      </c>
    </row>
    <row r="37" spans="1:41" ht="15" customHeight="1" thickBot="1" x14ac:dyDescent="0.25">
      <c r="A37" s="216" t="s">
        <v>13</v>
      </c>
      <c r="B37" s="217"/>
      <c r="C37" s="218"/>
      <c r="D37" s="116">
        <f t="shared" ref="D37:AO37" si="6">SUM(D17:D36)</f>
        <v>155</v>
      </c>
      <c r="E37" s="116">
        <f t="shared" si="6"/>
        <v>75</v>
      </c>
      <c r="F37" s="116">
        <f t="shared" si="6"/>
        <v>30</v>
      </c>
      <c r="G37" s="116">
        <f t="shared" si="6"/>
        <v>0</v>
      </c>
      <c r="H37" s="116">
        <f t="shared" si="6"/>
        <v>0</v>
      </c>
      <c r="I37" s="116">
        <f t="shared" si="6"/>
        <v>140</v>
      </c>
      <c r="J37" s="116">
        <f t="shared" si="6"/>
        <v>70</v>
      </c>
      <c r="K37" s="116">
        <f t="shared" si="6"/>
        <v>0</v>
      </c>
      <c r="L37" s="116">
        <f t="shared" si="6"/>
        <v>0</v>
      </c>
      <c r="M37" s="116">
        <f t="shared" si="6"/>
        <v>0</v>
      </c>
      <c r="N37" s="116">
        <f t="shared" si="6"/>
        <v>0</v>
      </c>
      <c r="O37" s="116">
        <f t="shared" si="6"/>
        <v>0</v>
      </c>
      <c r="P37" s="116">
        <f t="shared" si="6"/>
        <v>0</v>
      </c>
      <c r="Q37" s="116">
        <f t="shared" si="6"/>
        <v>280</v>
      </c>
      <c r="R37" s="116">
        <f t="shared" si="6"/>
        <v>470</v>
      </c>
      <c r="S37" s="116">
        <f t="shared" si="6"/>
        <v>750</v>
      </c>
      <c r="T37" s="116">
        <f t="shared" si="6"/>
        <v>0</v>
      </c>
      <c r="U37" s="116">
        <f t="shared" si="6"/>
        <v>30</v>
      </c>
      <c r="V37" s="116">
        <f t="shared" si="6"/>
        <v>105</v>
      </c>
      <c r="W37" s="116">
        <f t="shared" si="6"/>
        <v>15</v>
      </c>
      <c r="X37" s="116">
        <f t="shared" si="6"/>
        <v>0</v>
      </c>
      <c r="Y37" s="116">
        <f t="shared" si="6"/>
        <v>0</v>
      </c>
      <c r="Z37" s="116">
        <f t="shared" si="6"/>
        <v>0</v>
      </c>
      <c r="AA37" s="116">
        <f t="shared" si="6"/>
        <v>145</v>
      </c>
      <c r="AB37" s="116">
        <f t="shared" si="6"/>
        <v>60</v>
      </c>
      <c r="AC37" s="116">
        <f t="shared" si="6"/>
        <v>0</v>
      </c>
      <c r="AD37" s="116">
        <f t="shared" si="6"/>
        <v>0</v>
      </c>
      <c r="AE37" s="116">
        <f t="shared" si="6"/>
        <v>0</v>
      </c>
      <c r="AF37" s="116">
        <f t="shared" si="6"/>
        <v>0</v>
      </c>
      <c r="AG37" s="116">
        <f t="shared" si="6"/>
        <v>0</v>
      </c>
      <c r="AH37" s="116">
        <f t="shared" si="6"/>
        <v>240</v>
      </c>
      <c r="AI37" s="116">
        <f t="shared" si="6"/>
        <v>225</v>
      </c>
      <c r="AJ37" s="116">
        <f t="shared" si="6"/>
        <v>565</v>
      </c>
      <c r="AK37" s="116">
        <f t="shared" si="6"/>
        <v>790</v>
      </c>
      <c r="AL37" s="116">
        <f t="shared" si="6"/>
        <v>0</v>
      </c>
      <c r="AM37" s="116">
        <f t="shared" si="6"/>
        <v>30</v>
      </c>
      <c r="AN37" s="116">
        <f t="shared" si="6"/>
        <v>1540</v>
      </c>
      <c r="AO37" s="116">
        <f t="shared" si="6"/>
        <v>60</v>
      </c>
    </row>
    <row r="39" spans="1:41" x14ac:dyDescent="0.2">
      <c r="C39" s="1" t="s">
        <v>10</v>
      </c>
      <c r="D39" s="1"/>
    </row>
    <row r="40" spans="1:41" x14ac:dyDescent="0.2">
      <c r="C40" s="1" t="s">
        <v>117</v>
      </c>
      <c r="D40" s="1"/>
    </row>
    <row r="41" spans="1:41" ht="31.5" customHeight="1" x14ac:dyDescent="0.2">
      <c r="B41" s="60" t="s">
        <v>118</v>
      </c>
      <c r="C41" s="4" t="s">
        <v>95</v>
      </c>
    </row>
    <row r="42" spans="1:41" ht="14.25" x14ac:dyDescent="0.2">
      <c r="C42" s="49"/>
    </row>
    <row r="49" spans="3:38" x14ac:dyDescent="0.2">
      <c r="C49" s="4" t="s">
        <v>3</v>
      </c>
      <c r="O49" s="4" t="s">
        <v>3</v>
      </c>
      <c r="AF49" s="219" t="s">
        <v>3</v>
      </c>
      <c r="AG49" s="219"/>
      <c r="AH49" s="219"/>
      <c r="AI49" s="219"/>
      <c r="AJ49" s="219"/>
      <c r="AK49" s="219"/>
      <c r="AL49" s="219"/>
    </row>
    <row r="50" spans="3:38" x14ac:dyDescent="0.2">
      <c r="C50" s="117" t="s">
        <v>2</v>
      </c>
      <c r="M50" s="118"/>
      <c r="O50" s="219" t="s">
        <v>1</v>
      </c>
      <c r="P50" s="219"/>
      <c r="Q50" s="219"/>
      <c r="R50" s="219"/>
      <c r="S50" s="219"/>
      <c r="T50" s="219"/>
      <c r="U50" s="219"/>
      <c r="AF50" s="219" t="s">
        <v>0</v>
      </c>
      <c r="AG50" s="219"/>
      <c r="AH50" s="219"/>
      <c r="AI50" s="219"/>
      <c r="AJ50" s="219"/>
      <c r="AK50" s="219"/>
      <c r="AL50" s="219"/>
    </row>
  </sheetData>
  <mergeCells count="14">
    <mergeCell ref="A37:C37"/>
    <mergeCell ref="AF49:AL49"/>
    <mergeCell ref="O50:U50"/>
    <mergeCell ref="AF50:AL50"/>
    <mergeCell ref="AH2:AL2"/>
    <mergeCell ref="AH4:AL4"/>
    <mergeCell ref="A6:AO6"/>
    <mergeCell ref="A15:A16"/>
    <mergeCell ref="C15:C16"/>
    <mergeCell ref="D15:U15"/>
    <mergeCell ref="V15:AM15"/>
    <mergeCell ref="AN15:AN16"/>
    <mergeCell ref="AO15:AO16"/>
    <mergeCell ref="L7:X7"/>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0000000-0002-0000-02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9" orientation="landscape" r:id="rId1"/>
  <headerFooter>
    <oddHeader xml:space="preserve">&amp;C
</oddHeader>
    <oddFooter>&amp;R&amp;P/&amp;N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53"/>
  <sheetViews>
    <sheetView showZeros="0" showWhiteSpace="0" view="pageLayout" zoomScale="70" zoomScaleNormal="60" zoomScaleSheetLayoutView="100" zoomScalePageLayoutView="70" workbookViewId="0">
      <selection activeCell="AI4" sqref="AI4:AM4"/>
    </sheetView>
  </sheetViews>
  <sheetFormatPr defaultRowHeight="12.75" x14ac:dyDescent="0.2"/>
  <cols>
    <col min="1" max="1" width="4.28515625" style="1" customWidth="1"/>
    <col min="2" max="2" width="15.42578125" style="1" customWidth="1"/>
    <col min="3" max="3" width="45.5703125" style="1" customWidth="1"/>
    <col min="4" max="20" width="5.7109375" style="1" customWidth="1"/>
    <col min="21" max="21" width="4.42578125" style="1" customWidth="1"/>
    <col min="22" max="31" width="5.7109375" style="1" customWidth="1"/>
    <col min="32" max="32" width="5" style="1" customWidth="1"/>
    <col min="33" max="33" width="5.140625" style="1" customWidth="1"/>
    <col min="34" max="38" width="5.7109375" style="1" customWidth="1"/>
    <col min="39" max="39" width="4.42578125" style="1" customWidth="1"/>
    <col min="40" max="40" width="6.7109375" style="1" customWidth="1"/>
    <col min="41" max="41" width="5.7109375" style="1" customWidth="1"/>
    <col min="42" max="256" width="9.140625" style="1"/>
    <col min="257" max="257" width="4.28515625" style="1" customWidth="1"/>
    <col min="258" max="258" width="15.42578125" style="1" customWidth="1"/>
    <col min="259" max="259" width="45.5703125" style="1" customWidth="1"/>
    <col min="260" max="276" width="5.7109375" style="1" customWidth="1"/>
    <col min="277" max="277" width="4.42578125" style="1" customWidth="1"/>
    <col min="278" max="287" width="5.7109375" style="1" customWidth="1"/>
    <col min="288" max="288" width="5" style="1" customWidth="1"/>
    <col min="289" max="289" width="5.140625" style="1" customWidth="1"/>
    <col min="290" max="294" width="5.7109375" style="1" customWidth="1"/>
    <col min="295" max="295" width="4.42578125" style="1" customWidth="1"/>
    <col min="296" max="296" width="6.7109375" style="1" customWidth="1"/>
    <col min="297" max="297" width="5.7109375" style="1" customWidth="1"/>
    <col min="298" max="512" width="9.140625" style="1"/>
    <col min="513" max="513" width="4.28515625" style="1" customWidth="1"/>
    <col min="514" max="514" width="15.42578125" style="1" customWidth="1"/>
    <col min="515" max="515" width="45.5703125" style="1" customWidth="1"/>
    <col min="516" max="532" width="5.7109375" style="1" customWidth="1"/>
    <col min="533" max="533" width="4.42578125" style="1" customWidth="1"/>
    <col min="534" max="543" width="5.7109375" style="1" customWidth="1"/>
    <col min="544" max="544" width="5" style="1" customWidth="1"/>
    <col min="545" max="545" width="5.140625" style="1" customWidth="1"/>
    <col min="546" max="550" width="5.7109375" style="1" customWidth="1"/>
    <col min="551" max="551" width="4.42578125" style="1" customWidth="1"/>
    <col min="552" max="552" width="6.7109375" style="1" customWidth="1"/>
    <col min="553" max="553" width="5.7109375" style="1" customWidth="1"/>
    <col min="554" max="768" width="9.140625" style="1"/>
    <col min="769" max="769" width="4.28515625" style="1" customWidth="1"/>
    <col min="770" max="770" width="15.42578125" style="1" customWidth="1"/>
    <col min="771" max="771" width="45.5703125" style="1" customWidth="1"/>
    <col min="772" max="788" width="5.7109375" style="1" customWidth="1"/>
    <col min="789" max="789" width="4.42578125" style="1" customWidth="1"/>
    <col min="790" max="799" width="5.7109375" style="1" customWidth="1"/>
    <col min="800" max="800" width="5" style="1" customWidth="1"/>
    <col min="801" max="801" width="5.140625" style="1" customWidth="1"/>
    <col min="802" max="806" width="5.7109375" style="1" customWidth="1"/>
    <col min="807" max="807" width="4.42578125" style="1" customWidth="1"/>
    <col min="808" max="808" width="6.7109375" style="1" customWidth="1"/>
    <col min="809" max="809" width="5.7109375" style="1" customWidth="1"/>
    <col min="810" max="1024" width="9.140625" style="1"/>
    <col min="1025" max="1025" width="4.28515625" style="1" customWidth="1"/>
    <col min="1026" max="1026" width="15.42578125" style="1" customWidth="1"/>
    <col min="1027" max="1027" width="45.5703125" style="1" customWidth="1"/>
    <col min="1028" max="1044" width="5.7109375" style="1" customWidth="1"/>
    <col min="1045" max="1045" width="4.42578125" style="1" customWidth="1"/>
    <col min="1046" max="1055" width="5.7109375" style="1" customWidth="1"/>
    <col min="1056" max="1056" width="5" style="1" customWidth="1"/>
    <col min="1057" max="1057" width="5.140625" style="1" customWidth="1"/>
    <col min="1058" max="1062" width="5.7109375" style="1" customWidth="1"/>
    <col min="1063" max="1063" width="4.42578125" style="1" customWidth="1"/>
    <col min="1064" max="1064" width="6.7109375" style="1" customWidth="1"/>
    <col min="1065" max="1065" width="5.7109375" style="1" customWidth="1"/>
    <col min="1066" max="1280" width="9.140625" style="1"/>
    <col min="1281" max="1281" width="4.28515625" style="1" customWidth="1"/>
    <col min="1282" max="1282" width="15.42578125" style="1" customWidth="1"/>
    <col min="1283" max="1283" width="45.5703125" style="1" customWidth="1"/>
    <col min="1284" max="1300" width="5.7109375" style="1" customWidth="1"/>
    <col min="1301" max="1301" width="4.42578125" style="1" customWidth="1"/>
    <col min="1302" max="1311" width="5.7109375" style="1" customWidth="1"/>
    <col min="1312" max="1312" width="5" style="1" customWidth="1"/>
    <col min="1313" max="1313" width="5.140625" style="1" customWidth="1"/>
    <col min="1314" max="1318" width="5.7109375" style="1" customWidth="1"/>
    <col min="1319" max="1319" width="4.42578125" style="1" customWidth="1"/>
    <col min="1320" max="1320" width="6.7109375" style="1" customWidth="1"/>
    <col min="1321" max="1321" width="5.7109375" style="1" customWidth="1"/>
    <col min="1322" max="1536" width="9.140625" style="1"/>
    <col min="1537" max="1537" width="4.28515625" style="1" customWidth="1"/>
    <col min="1538" max="1538" width="15.42578125" style="1" customWidth="1"/>
    <col min="1539" max="1539" width="45.5703125" style="1" customWidth="1"/>
    <col min="1540" max="1556" width="5.7109375" style="1" customWidth="1"/>
    <col min="1557" max="1557" width="4.42578125" style="1" customWidth="1"/>
    <col min="1558" max="1567" width="5.7109375" style="1" customWidth="1"/>
    <col min="1568" max="1568" width="5" style="1" customWidth="1"/>
    <col min="1569" max="1569" width="5.140625" style="1" customWidth="1"/>
    <col min="1570" max="1574" width="5.7109375" style="1" customWidth="1"/>
    <col min="1575" max="1575" width="4.42578125" style="1" customWidth="1"/>
    <col min="1576" max="1576" width="6.7109375" style="1" customWidth="1"/>
    <col min="1577" max="1577" width="5.7109375" style="1" customWidth="1"/>
    <col min="1578" max="1792" width="9.140625" style="1"/>
    <col min="1793" max="1793" width="4.28515625" style="1" customWidth="1"/>
    <col min="1794" max="1794" width="15.42578125" style="1" customWidth="1"/>
    <col min="1795" max="1795" width="45.5703125" style="1" customWidth="1"/>
    <col min="1796" max="1812" width="5.7109375" style="1" customWidth="1"/>
    <col min="1813" max="1813" width="4.42578125" style="1" customWidth="1"/>
    <col min="1814" max="1823" width="5.7109375" style="1" customWidth="1"/>
    <col min="1824" max="1824" width="5" style="1" customWidth="1"/>
    <col min="1825" max="1825" width="5.140625" style="1" customWidth="1"/>
    <col min="1826" max="1830" width="5.7109375" style="1" customWidth="1"/>
    <col min="1831" max="1831" width="4.42578125" style="1" customWidth="1"/>
    <col min="1832" max="1832" width="6.7109375" style="1" customWidth="1"/>
    <col min="1833" max="1833" width="5.7109375" style="1" customWidth="1"/>
    <col min="1834" max="2048" width="9.140625" style="1"/>
    <col min="2049" max="2049" width="4.28515625" style="1" customWidth="1"/>
    <col min="2050" max="2050" width="15.42578125" style="1" customWidth="1"/>
    <col min="2051" max="2051" width="45.5703125" style="1" customWidth="1"/>
    <col min="2052" max="2068" width="5.7109375" style="1" customWidth="1"/>
    <col min="2069" max="2069" width="4.42578125" style="1" customWidth="1"/>
    <col min="2070" max="2079" width="5.7109375" style="1" customWidth="1"/>
    <col min="2080" max="2080" width="5" style="1" customWidth="1"/>
    <col min="2081" max="2081" width="5.140625" style="1" customWidth="1"/>
    <col min="2082" max="2086" width="5.7109375" style="1" customWidth="1"/>
    <col min="2087" max="2087" width="4.42578125" style="1" customWidth="1"/>
    <col min="2088" max="2088" width="6.7109375" style="1" customWidth="1"/>
    <col min="2089" max="2089" width="5.7109375" style="1" customWidth="1"/>
    <col min="2090" max="2304" width="9.140625" style="1"/>
    <col min="2305" max="2305" width="4.28515625" style="1" customWidth="1"/>
    <col min="2306" max="2306" width="15.42578125" style="1" customWidth="1"/>
    <col min="2307" max="2307" width="45.5703125" style="1" customWidth="1"/>
    <col min="2308" max="2324" width="5.7109375" style="1" customWidth="1"/>
    <col min="2325" max="2325" width="4.42578125" style="1" customWidth="1"/>
    <col min="2326" max="2335" width="5.7109375" style="1" customWidth="1"/>
    <col min="2336" max="2336" width="5" style="1" customWidth="1"/>
    <col min="2337" max="2337" width="5.140625" style="1" customWidth="1"/>
    <col min="2338" max="2342" width="5.7109375" style="1" customWidth="1"/>
    <col min="2343" max="2343" width="4.42578125" style="1" customWidth="1"/>
    <col min="2344" max="2344" width="6.7109375" style="1" customWidth="1"/>
    <col min="2345" max="2345" width="5.7109375" style="1" customWidth="1"/>
    <col min="2346" max="2560" width="9.140625" style="1"/>
    <col min="2561" max="2561" width="4.28515625" style="1" customWidth="1"/>
    <col min="2562" max="2562" width="15.42578125" style="1" customWidth="1"/>
    <col min="2563" max="2563" width="45.5703125" style="1" customWidth="1"/>
    <col min="2564" max="2580" width="5.7109375" style="1" customWidth="1"/>
    <col min="2581" max="2581" width="4.42578125" style="1" customWidth="1"/>
    <col min="2582" max="2591" width="5.7109375" style="1" customWidth="1"/>
    <col min="2592" max="2592" width="5" style="1" customWidth="1"/>
    <col min="2593" max="2593" width="5.140625" style="1" customWidth="1"/>
    <col min="2594" max="2598" width="5.7109375" style="1" customWidth="1"/>
    <col min="2599" max="2599" width="4.42578125" style="1" customWidth="1"/>
    <col min="2600" max="2600" width="6.7109375" style="1" customWidth="1"/>
    <col min="2601" max="2601" width="5.7109375" style="1" customWidth="1"/>
    <col min="2602" max="2816" width="9.140625" style="1"/>
    <col min="2817" max="2817" width="4.28515625" style="1" customWidth="1"/>
    <col min="2818" max="2818" width="15.42578125" style="1" customWidth="1"/>
    <col min="2819" max="2819" width="45.5703125" style="1" customWidth="1"/>
    <col min="2820" max="2836" width="5.7109375" style="1" customWidth="1"/>
    <col min="2837" max="2837" width="4.42578125" style="1" customWidth="1"/>
    <col min="2838" max="2847" width="5.7109375" style="1" customWidth="1"/>
    <col min="2848" max="2848" width="5" style="1" customWidth="1"/>
    <col min="2849" max="2849" width="5.140625" style="1" customWidth="1"/>
    <col min="2850" max="2854" width="5.7109375" style="1" customWidth="1"/>
    <col min="2855" max="2855" width="4.42578125" style="1" customWidth="1"/>
    <col min="2856" max="2856" width="6.7109375" style="1" customWidth="1"/>
    <col min="2857" max="2857" width="5.7109375" style="1" customWidth="1"/>
    <col min="2858" max="3072" width="9.140625" style="1"/>
    <col min="3073" max="3073" width="4.28515625" style="1" customWidth="1"/>
    <col min="3074" max="3074" width="15.42578125" style="1" customWidth="1"/>
    <col min="3075" max="3075" width="45.5703125" style="1" customWidth="1"/>
    <col min="3076" max="3092" width="5.7109375" style="1" customWidth="1"/>
    <col min="3093" max="3093" width="4.42578125" style="1" customWidth="1"/>
    <col min="3094" max="3103" width="5.7109375" style="1" customWidth="1"/>
    <col min="3104" max="3104" width="5" style="1" customWidth="1"/>
    <col min="3105" max="3105" width="5.140625" style="1" customWidth="1"/>
    <col min="3106" max="3110" width="5.7109375" style="1" customWidth="1"/>
    <col min="3111" max="3111" width="4.42578125" style="1" customWidth="1"/>
    <col min="3112" max="3112" width="6.7109375" style="1" customWidth="1"/>
    <col min="3113" max="3113" width="5.7109375" style="1" customWidth="1"/>
    <col min="3114" max="3328" width="9.140625" style="1"/>
    <col min="3329" max="3329" width="4.28515625" style="1" customWidth="1"/>
    <col min="3330" max="3330" width="15.42578125" style="1" customWidth="1"/>
    <col min="3331" max="3331" width="45.5703125" style="1" customWidth="1"/>
    <col min="3332" max="3348" width="5.7109375" style="1" customWidth="1"/>
    <col min="3349" max="3349" width="4.42578125" style="1" customWidth="1"/>
    <col min="3350" max="3359" width="5.7109375" style="1" customWidth="1"/>
    <col min="3360" max="3360" width="5" style="1" customWidth="1"/>
    <col min="3361" max="3361" width="5.140625" style="1" customWidth="1"/>
    <col min="3362" max="3366" width="5.7109375" style="1" customWidth="1"/>
    <col min="3367" max="3367" width="4.42578125" style="1" customWidth="1"/>
    <col min="3368" max="3368" width="6.7109375" style="1" customWidth="1"/>
    <col min="3369" max="3369" width="5.7109375" style="1" customWidth="1"/>
    <col min="3370" max="3584" width="9.140625" style="1"/>
    <col min="3585" max="3585" width="4.28515625" style="1" customWidth="1"/>
    <col min="3586" max="3586" width="15.42578125" style="1" customWidth="1"/>
    <col min="3587" max="3587" width="45.5703125" style="1" customWidth="1"/>
    <col min="3588" max="3604" width="5.7109375" style="1" customWidth="1"/>
    <col min="3605" max="3605" width="4.42578125" style="1" customWidth="1"/>
    <col min="3606" max="3615" width="5.7109375" style="1" customWidth="1"/>
    <col min="3616" max="3616" width="5" style="1" customWidth="1"/>
    <col min="3617" max="3617" width="5.140625" style="1" customWidth="1"/>
    <col min="3618" max="3622" width="5.7109375" style="1" customWidth="1"/>
    <col min="3623" max="3623" width="4.42578125" style="1" customWidth="1"/>
    <col min="3624" max="3624" width="6.7109375" style="1" customWidth="1"/>
    <col min="3625" max="3625" width="5.7109375" style="1" customWidth="1"/>
    <col min="3626" max="3840" width="9.140625" style="1"/>
    <col min="3841" max="3841" width="4.28515625" style="1" customWidth="1"/>
    <col min="3842" max="3842" width="15.42578125" style="1" customWidth="1"/>
    <col min="3843" max="3843" width="45.5703125" style="1" customWidth="1"/>
    <col min="3844" max="3860" width="5.7109375" style="1" customWidth="1"/>
    <col min="3861" max="3861" width="4.42578125" style="1" customWidth="1"/>
    <col min="3862" max="3871" width="5.7109375" style="1" customWidth="1"/>
    <col min="3872" max="3872" width="5" style="1" customWidth="1"/>
    <col min="3873" max="3873" width="5.140625" style="1" customWidth="1"/>
    <col min="3874" max="3878" width="5.7109375" style="1" customWidth="1"/>
    <col min="3879" max="3879" width="4.42578125" style="1" customWidth="1"/>
    <col min="3880" max="3880" width="6.7109375" style="1" customWidth="1"/>
    <col min="3881" max="3881" width="5.7109375" style="1" customWidth="1"/>
    <col min="3882" max="4096" width="9.140625" style="1"/>
    <col min="4097" max="4097" width="4.28515625" style="1" customWidth="1"/>
    <col min="4098" max="4098" width="15.42578125" style="1" customWidth="1"/>
    <col min="4099" max="4099" width="45.5703125" style="1" customWidth="1"/>
    <col min="4100" max="4116" width="5.7109375" style="1" customWidth="1"/>
    <col min="4117" max="4117" width="4.42578125" style="1" customWidth="1"/>
    <col min="4118" max="4127" width="5.7109375" style="1" customWidth="1"/>
    <col min="4128" max="4128" width="5" style="1" customWidth="1"/>
    <col min="4129" max="4129" width="5.140625" style="1" customWidth="1"/>
    <col min="4130" max="4134" width="5.7109375" style="1" customWidth="1"/>
    <col min="4135" max="4135" width="4.42578125" style="1" customWidth="1"/>
    <col min="4136" max="4136" width="6.7109375" style="1" customWidth="1"/>
    <col min="4137" max="4137" width="5.7109375" style="1" customWidth="1"/>
    <col min="4138" max="4352" width="9.140625" style="1"/>
    <col min="4353" max="4353" width="4.28515625" style="1" customWidth="1"/>
    <col min="4354" max="4354" width="15.42578125" style="1" customWidth="1"/>
    <col min="4355" max="4355" width="45.5703125" style="1" customWidth="1"/>
    <col min="4356" max="4372" width="5.7109375" style="1" customWidth="1"/>
    <col min="4373" max="4373" width="4.42578125" style="1" customWidth="1"/>
    <col min="4374" max="4383" width="5.7109375" style="1" customWidth="1"/>
    <col min="4384" max="4384" width="5" style="1" customWidth="1"/>
    <col min="4385" max="4385" width="5.140625" style="1" customWidth="1"/>
    <col min="4386" max="4390" width="5.7109375" style="1" customWidth="1"/>
    <col min="4391" max="4391" width="4.42578125" style="1" customWidth="1"/>
    <col min="4392" max="4392" width="6.7109375" style="1" customWidth="1"/>
    <col min="4393" max="4393" width="5.7109375" style="1" customWidth="1"/>
    <col min="4394" max="4608" width="9.140625" style="1"/>
    <col min="4609" max="4609" width="4.28515625" style="1" customWidth="1"/>
    <col min="4610" max="4610" width="15.42578125" style="1" customWidth="1"/>
    <col min="4611" max="4611" width="45.5703125" style="1" customWidth="1"/>
    <col min="4612" max="4628" width="5.7109375" style="1" customWidth="1"/>
    <col min="4629" max="4629" width="4.42578125" style="1" customWidth="1"/>
    <col min="4630" max="4639" width="5.7109375" style="1" customWidth="1"/>
    <col min="4640" max="4640" width="5" style="1" customWidth="1"/>
    <col min="4641" max="4641" width="5.140625" style="1" customWidth="1"/>
    <col min="4642" max="4646" width="5.7109375" style="1" customWidth="1"/>
    <col min="4647" max="4647" width="4.42578125" style="1" customWidth="1"/>
    <col min="4648" max="4648" width="6.7109375" style="1" customWidth="1"/>
    <col min="4649" max="4649" width="5.7109375" style="1" customWidth="1"/>
    <col min="4650" max="4864" width="9.140625" style="1"/>
    <col min="4865" max="4865" width="4.28515625" style="1" customWidth="1"/>
    <col min="4866" max="4866" width="15.42578125" style="1" customWidth="1"/>
    <col min="4867" max="4867" width="45.5703125" style="1" customWidth="1"/>
    <col min="4868" max="4884" width="5.7109375" style="1" customWidth="1"/>
    <col min="4885" max="4885" width="4.42578125" style="1" customWidth="1"/>
    <col min="4886" max="4895" width="5.7109375" style="1" customWidth="1"/>
    <col min="4896" max="4896" width="5" style="1" customWidth="1"/>
    <col min="4897" max="4897" width="5.140625" style="1" customWidth="1"/>
    <col min="4898" max="4902" width="5.7109375" style="1" customWidth="1"/>
    <col min="4903" max="4903" width="4.42578125" style="1" customWidth="1"/>
    <col min="4904" max="4904" width="6.7109375" style="1" customWidth="1"/>
    <col min="4905" max="4905" width="5.7109375" style="1" customWidth="1"/>
    <col min="4906" max="5120" width="9.140625" style="1"/>
    <col min="5121" max="5121" width="4.28515625" style="1" customWidth="1"/>
    <col min="5122" max="5122" width="15.42578125" style="1" customWidth="1"/>
    <col min="5123" max="5123" width="45.5703125" style="1" customWidth="1"/>
    <col min="5124" max="5140" width="5.7109375" style="1" customWidth="1"/>
    <col min="5141" max="5141" width="4.42578125" style="1" customWidth="1"/>
    <col min="5142" max="5151" width="5.7109375" style="1" customWidth="1"/>
    <col min="5152" max="5152" width="5" style="1" customWidth="1"/>
    <col min="5153" max="5153" width="5.140625" style="1" customWidth="1"/>
    <col min="5154" max="5158" width="5.7109375" style="1" customWidth="1"/>
    <col min="5159" max="5159" width="4.42578125" style="1" customWidth="1"/>
    <col min="5160" max="5160" width="6.7109375" style="1" customWidth="1"/>
    <col min="5161" max="5161" width="5.7109375" style="1" customWidth="1"/>
    <col min="5162" max="5376" width="9.140625" style="1"/>
    <col min="5377" max="5377" width="4.28515625" style="1" customWidth="1"/>
    <col min="5378" max="5378" width="15.42578125" style="1" customWidth="1"/>
    <col min="5379" max="5379" width="45.5703125" style="1" customWidth="1"/>
    <col min="5380" max="5396" width="5.7109375" style="1" customWidth="1"/>
    <col min="5397" max="5397" width="4.42578125" style="1" customWidth="1"/>
    <col min="5398" max="5407" width="5.7109375" style="1" customWidth="1"/>
    <col min="5408" max="5408" width="5" style="1" customWidth="1"/>
    <col min="5409" max="5409" width="5.140625" style="1" customWidth="1"/>
    <col min="5410" max="5414" width="5.7109375" style="1" customWidth="1"/>
    <col min="5415" max="5415" width="4.42578125" style="1" customWidth="1"/>
    <col min="5416" max="5416" width="6.7109375" style="1" customWidth="1"/>
    <col min="5417" max="5417" width="5.7109375" style="1" customWidth="1"/>
    <col min="5418" max="5632" width="9.140625" style="1"/>
    <col min="5633" max="5633" width="4.28515625" style="1" customWidth="1"/>
    <col min="5634" max="5634" width="15.42578125" style="1" customWidth="1"/>
    <col min="5635" max="5635" width="45.5703125" style="1" customWidth="1"/>
    <col min="5636" max="5652" width="5.7109375" style="1" customWidth="1"/>
    <col min="5653" max="5653" width="4.42578125" style="1" customWidth="1"/>
    <col min="5654" max="5663" width="5.7109375" style="1" customWidth="1"/>
    <col min="5664" max="5664" width="5" style="1" customWidth="1"/>
    <col min="5665" max="5665" width="5.140625" style="1" customWidth="1"/>
    <col min="5666" max="5670" width="5.7109375" style="1" customWidth="1"/>
    <col min="5671" max="5671" width="4.42578125" style="1" customWidth="1"/>
    <col min="5672" max="5672" width="6.7109375" style="1" customWidth="1"/>
    <col min="5673" max="5673" width="5.7109375" style="1" customWidth="1"/>
    <col min="5674" max="5888" width="9.140625" style="1"/>
    <col min="5889" max="5889" width="4.28515625" style="1" customWidth="1"/>
    <col min="5890" max="5890" width="15.42578125" style="1" customWidth="1"/>
    <col min="5891" max="5891" width="45.5703125" style="1" customWidth="1"/>
    <col min="5892" max="5908" width="5.7109375" style="1" customWidth="1"/>
    <col min="5909" max="5909" width="4.42578125" style="1" customWidth="1"/>
    <col min="5910" max="5919" width="5.7109375" style="1" customWidth="1"/>
    <col min="5920" max="5920" width="5" style="1" customWidth="1"/>
    <col min="5921" max="5921" width="5.140625" style="1" customWidth="1"/>
    <col min="5922" max="5926" width="5.7109375" style="1" customWidth="1"/>
    <col min="5927" max="5927" width="4.42578125" style="1" customWidth="1"/>
    <col min="5928" max="5928" width="6.7109375" style="1" customWidth="1"/>
    <col min="5929" max="5929" width="5.7109375" style="1" customWidth="1"/>
    <col min="5930" max="6144" width="9.140625" style="1"/>
    <col min="6145" max="6145" width="4.28515625" style="1" customWidth="1"/>
    <col min="6146" max="6146" width="15.42578125" style="1" customWidth="1"/>
    <col min="6147" max="6147" width="45.5703125" style="1" customWidth="1"/>
    <col min="6148" max="6164" width="5.7109375" style="1" customWidth="1"/>
    <col min="6165" max="6165" width="4.42578125" style="1" customWidth="1"/>
    <col min="6166" max="6175" width="5.7109375" style="1" customWidth="1"/>
    <col min="6176" max="6176" width="5" style="1" customWidth="1"/>
    <col min="6177" max="6177" width="5.140625" style="1" customWidth="1"/>
    <col min="6178" max="6182" width="5.7109375" style="1" customWidth="1"/>
    <col min="6183" max="6183" width="4.42578125" style="1" customWidth="1"/>
    <col min="6184" max="6184" width="6.7109375" style="1" customWidth="1"/>
    <col min="6185" max="6185" width="5.7109375" style="1" customWidth="1"/>
    <col min="6186" max="6400" width="9.140625" style="1"/>
    <col min="6401" max="6401" width="4.28515625" style="1" customWidth="1"/>
    <col min="6402" max="6402" width="15.42578125" style="1" customWidth="1"/>
    <col min="6403" max="6403" width="45.5703125" style="1" customWidth="1"/>
    <col min="6404" max="6420" width="5.7109375" style="1" customWidth="1"/>
    <col min="6421" max="6421" width="4.42578125" style="1" customWidth="1"/>
    <col min="6422" max="6431" width="5.7109375" style="1" customWidth="1"/>
    <col min="6432" max="6432" width="5" style="1" customWidth="1"/>
    <col min="6433" max="6433" width="5.140625" style="1" customWidth="1"/>
    <col min="6434" max="6438" width="5.7109375" style="1" customWidth="1"/>
    <col min="6439" max="6439" width="4.42578125" style="1" customWidth="1"/>
    <col min="6440" max="6440" width="6.7109375" style="1" customWidth="1"/>
    <col min="6441" max="6441" width="5.7109375" style="1" customWidth="1"/>
    <col min="6442" max="6656" width="9.140625" style="1"/>
    <col min="6657" max="6657" width="4.28515625" style="1" customWidth="1"/>
    <col min="6658" max="6658" width="15.42578125" style="1" customWidth="1"/>
    <col min="6659" max="6659" width="45.5703125" style="1" customWidth="1"/>
    <col min="6660" max="6676" width="5.7109375" style="1" customWidth="1"/>
    <col min="6677" max="6677" width="4.42578125" style="1" customWidth="1"/>
    <col min="6678" max="6687" width="5.7109375" style="1" customWidth="1"/>
    <col min="6688" max="6688" width="5" style="1" customWidth="1"/>
    <col min="6689" max="6689" width="5.140625" style="1" customWidth="1"/>
    <col min="6690" max="6694" width="5.7109375" style="1" customWidth="1"/>
    <col min="6695" max="6695" width="4.42578125" style="1" customWidth="1"/>
    <col min="6696" max="6696" width="6.7109375" style="1" customWidth="1"/>
    <col min="6697" max="6697" width="5.7109375" style="1" customWidth="1"/>
    <col min="6698" max="6912" width="9.140625" style="1"/>
    <col min="6913" max="6913" width="4.28515625" style="1" customWidth="1"/>
    <col min="6914" max="6914" width="15.42578125" style="1" customWidth="1"/>
    <col min="6915" max="6915" width="45.5703125" style="1" customWidth="1"/>
    <col min="6916" max="6932" width="5.7109375" style="1" customWidth="1"/>
    <col min="6933" max="6933" width="4.42578125" style="1" customWidth="1"/>
    <col min="6934" max="6943" width="5.7109375" style="1" customWidth="1"/>
    <col min="6944" max="6944" width="5" style="1" customWidth="1"/>
    <col min="6945" max="6945" width="5.140625" style="1" customWidth="1"/>
    <col min="6946" max="6950" width="5.7109375" style="1" customWidth="1"/>
    <col min="6951" max="6951" width="4.42578125" style="1" customWidth="1"/>
    <col min="6952" max="6952" width="6.7109375" style="1" customWidth="1"/>
    <col min="6953" max="6953" width="5.7109375" style="1" customWidth="1"/>
    <col min="6954" max="7168" width="9.140625" style="1"/>
    <col min="7169" max="7169" width="4.28515625" style="1" customWidth="1"/>
    <col min="7170" max="7170" width="15.42578125" style="1" customWidth="1"/>
    <col min="7171" max="7171" width="45.5703125" style="1" customWidth="1"/>
    <col min="7172" max="7188" width="5.7109375" style="1" customWidth="1"/>
    <col min="7189" max="7189" width="4.42578125" style="1" customWidth="1"/>
    <col min="7190" max="7199" width="5.7109375" style="1" customWidth="1"/>
    <col min="7200" max="7200" width="5" style="1" customWidth="1"/>
    <col min="7201" max="7201" width="5.140625" style="1" customWidth="1"/>
    <col min="7202" max="7206" width="5.7109375" style="1" customWidth="1"/>
    <col min="7207" max="7207" width="4.42578125" style="1" customWidth="1"/>
    <col min="7208" max="7208" width="6.7109375" style="1" customWidth="1"/>
    <col min="7209" max="7209" width="5.7109375" style="1" customWidth="1"/>
    <col min="7210" max="7424" width="9.140625" style="1"/>
    <col min="7425" max="7425" width="4.28515625" style="1" customWidth="1"/>
    <col min="7426" max="7426" width="15.42578125" style="1" customWidth="1"/>
    <col min="7427" max="7427" width="45.5703125" style="1" customWidth="1"/>
    <col min="7428" max="7444" width="5.7109375" style="1" customWidth="1"/>
    <col min="7445" max="7445" width="4.42578125" style="1" customWidth="1"/>
    <col min="7446" max="7455" width="5.7109375" style="1" customWidth="1"/>
    <col min="7456" max="7456" width="5" style="1" customWidth="1"/>
    <col min="7457" max="7457" width="5.140625" style="1" customWidth="1"/>
    <col min="7458" max="7462" width="5.7109375" style="1" customWidth="1"/>
    <col min="7463" max="7463" width="4.42578125" style="1" customWidth="1"/>
    <col min="7464" max="7464" width="6.7109375" style="1" customWidth="1"/>
    <col min="7465" max="7465" width="5.7109375" style="1" customWidth="1"/>
    <col min="7466" max="7680" width="9.140625" style="1"/>
    <col min="7681" max="7681" width="4.28515625" style="1" customWidth="1"/>
    <col min="7682" max="7682" width="15.42578125" style="1" customWidth="1"/>
    <col min="7683" max="7683" width="45.5703125" style="1" customWidth="1"/>
    <col min="7684" max="7700" width="5.7109375" style="1" customWidth="1"/>
    <col min="7701" max="7701" width="4.42578125" style="1" customWidth="1"/>
    <col min="7702" max="7711" width="5.7109375" style="1" customWidth="1"/>
    <col min="7712" max="7712" width="5" style="1" customWidth="1"/>
    <col min="7713" max="7713" width="5.140625" style="1" customWidth="1"/>
    <col min="7714" max="7718" width="5.7109375" style="1" customWidth="1"/>
    <col min="7719" max="7719" width="4.42578125" style="1" customWidth="1"/>
    <col min="7720" max="7720" width="6.7109375" style="1" customWidth="1"/>
    <col min="7721" max="7721" width="5.7109375" style="1" customWidth="1"/>
    <col min="7722" max="7936" width="9.140625" style="1"/>
    <col min="7937" max="7937" width="4.28515625" style="1" customWidth="1"/>
    <col min="7938" max="7938" width="15.42578125" style="1" customWidth="1"/>
    <col min="7939" max="7939" width="45.5703125" style="1" customWidth="1"/>
    <col min="7940" max="7956" width="5.7109375" style="1" customWidth="1"/>
    <col min="7957" max="7957" width="4.42578125" style="1" customWidth="1"/>
    <col min="7958" max="7967" width="5.7109375" style="1" customWidth="1"/>
    <col min="7968" max="7968" width="5" style="1" customWidth="1"/>
    <col min="7969" max="7969" width="5.140625" style="1" customWidth="1"/>
    <col min="7970" max="7974" width="5.7109375" style="1" customWidth="1"/>
    <col min="7975" max="7975" width="4.42578125" style="1" customWidth="1"/>
    <col min="7976" max="7976" width="6.7109375" style="1" customWidth="1"/>
    <col min="7977" max="7977" width="5.7109375" style="1" customWidth="1"/>
    <col min="7978" max="8192" width="9.140625" style="1"/>
    <col min="8193" max="8193" width="4.28515625" style="1" customWidth="1"/>
    <col min="8194" max="8194" width="15.42578125" style="1" customWidth="1"/>
    <col min="8195" max="8195" width="45.5703125" style="1" customWidth="1"/>
    <col min="8196" max="8212" width="5.7109375" style="1" customWidth="1"/>
    <col min="8213" max="8213" width="4.42578125" style="1" customWidth="1"/>
    <col min="8214" max="8223" width="5.7109375" style="1" customWidth="1"/>
    <col min="8224" max="8224" width="5" style="1" customWidth="1"/>
    <col min="8225" max="8225" width="5.140625" style="1" customWidth="1"/>
    <col min="8226" max="8230" width="5.7109375" style="1" customWidth="1"/>
    <col min="8231" max="8231" width="4.42578125" style="1" customWidth="1"/>
    <col min="8232" max="8232" width="6.7109375" style="1" customWidth="1"/>
    <col min="8233" max="8233" width="5.7109375" style="1" customWidth="1"/>
    <col min="8234" max="8448" width="9.140625" style="1"/>
    <col min="8449" max="8449" width="4.28515625" style="1" customWidth="1"/>
    <col min="8450" max="8450" width="15.42578125" style="1" customWidth="1"/>
    <col min="8451" max="8451" width="45.5703125" style="1" customWidth="1"/>
    <col min="8452" max="8468" width="5.7109375" style="1" customWidth="1"/>
    <col min="8469" max="8469" width="4.42578125" style="1" customWidth="1"/>
    <col min="8470" max="8479" width="5.7109375" style="1" customWidth="1"/>
    <col min="8480" max="8480" width="5" style="1" customWidth="1"/>
    <col min="8481" max="8481" width="5.140625" style="1" customWidth="1"/>
    <col min="8482" max="8486" width="5.7109375" style="1" customWidth="1"/>
    <col min="8487" max="8487" width="4.42578125" style="1" customWidth="1"/>
    <col min="8488" max="8488" width="6.7109375" style="1" customWidth="1"/>
    <col min="8489" max="8489" width="5.7109375" style="1" customWidth="1"/>
    <col min="8490" max="8704" width="9.140625" style="1"/>
    <col min="8705" max="8705" width="4.28515625" style="1" customWidth="1"/>
    <col min="8706" max="8706" width="15.42578125" style="1" customWidth="1"/>
    <col min="8707" max="8707" width="45.5703125" style="1" customWidth="1"/>
    <col min="8708" max="8724" width="5.7109375" style="1" customWidth="1"/>
    <col min="8725" max="8725" width="4.42578125" style="1" customWidth="1"/>
    <col min="8726" max="8735" width="5.7109375" style="1" customWidth="1"/>
    <col min="8736" max="8736" width="5" style="1" customWidth="1"/>
    <col min="8737" max="8737" width="5.140625" style="1" customWidth="1"/>
    <col min="8738" max="8742" width="5.7109375" style="1" customWidth="1"/>
    <col min="8743" max="8743" width="4.42578125" style="1" customWidth="1"/>
    <col min="8744" max="8744" width="6.7109375" style="1" customWidth="1"/>
    <col min="8745" max="8745" width="5.7109375" style="1" customWidth="1"/>
    <col min="8746" max="8960" width="9.140625" style="1"/>
    <col min="8961" max="8961" width="4.28515625" style="1" customWidth="1"/>
    <col min="8962" max="8962" width="15.42578125" style="1" customWidth="1"/>
    <col min="8963" max="8963" width="45.5703125" style="1" customWidth="1"/>
    <col min="8964" max="8980" width="5.7109375" style="1" customWidth="1"/>
    <col min="8981" max="8981" width="4.42578125" style="1" customWidth="1"/>
    <col min="8982" max="8991" width="5.7109375" style="1" customWidth="1"/>
    <col min="8992" max="8992" width="5" style="1" customWidth="1"/>
    <col min="8993" max="8993" width="5.140625" style="1" customWidth="1"/>
    <col min="8994" max="8998" width="5.7109375" style="1" customWidth="1"/>
    <col min="8999" max="8999" width="4.42578125" style="1" customWidth="1"/>
    <col min="9000" max="9000" width="6.7109375" style="1" customWidth="1"/>
    <col min="9001" max="9001" width="5.7109375" style="1" customWidth="1"/>
    <col min="9002" max="9216" width="9.140625" style="1"/>
    <col min="9217" max="9217" width="4.28515625" style="1" customWidth="1"/>
    <col min="9218" max="9218" width="15.42578125" style="1" customWidth="1"/>
    <col min="9219" max="9219" width="45.5703125" style="1" customWidth="1"/>
    <col min="9220" max="9236" width="5.7109375" style="1" customWidth="1"/>
    <col min="9237" max="9237" width="4.42578125" style="1" customWidth="1"/>
    <col min="9238" max="9247" width="5.7109375" style="1" customWidth="1"/>
    <col min="9248" max="9248" width="5" style="1" customWidth="1"/>
    <col min="9249" max="9249" width="5.140625" style="1" customWidth="1"/>
    <col min="9250" max="9254" width="5.7109375" style="1" customWidth="1"/>
    <col min="9255" max="9255" width="4.42578125" style="1" customWidth="1"/>
    <col min="9256" max="9256" width="6.7109375" style="1" customWidth="1"/>
    <col min="9257" max="9257" width="5.7109375" style="1" customWidth="1"/>
    <col min="9258" max="9472" width="9.140625" style="1"/>
    <col min="9473" max="9473" width="4.28515625" style="1" customWidth="1"/>
    <col min="9474" max="9474" width="15.42578125" style="1" customWidth="1"/>
    <col min="9475" max="9475" width="45.5703125" style="1" customWidth="1"/>
    <col min="9476" max="9492" width="5.7109375" style="1" customWidth="1"/>
    <col min="9493" max="9493" width="4.42578125" style="1" customWidth="1"/>
    <col min="9494" max="9503" width="5.7109375" style="1" customWidth="1"/>
    <col min="9504" max="9504" width="5" style="1" customWidth="1"/>
    <col min="9505" max="9505" width="5.140625" style="1" customWidth="1"/>
    <col min="9506" max="9510" width="5.7109375" style="1" customWidth="1"/>
    <col min="9511" max="9511" width="4.42578125" style="1" customWidth="1"/>
    <col min="9512" max="9512" width="6.7109375" style="1" customWidth="1"/>
    <col min="9513" max="9513" width="5.7109375" style="1" customWidth="1"/>
    <col min="9514" max="9728" width="9.140625" style="1"/>
    <col min="9729" max="9729" width="4.28515625" style="1" customWidth="1"/>
    <col min="9730" max="9730" width="15.42578125" style="1" customWidth="1"/>
    <col min="9731" max="9731" width="45.5703125" style="1" customWidth="1"/>
    <col min="9732" max="9748" width="5.7109375" style="1" customWidth="1"/>
    <col min="9749" max="9749" width="4.42578125" style="1" customWidth="1"/>
    <col min="9750" max="9759" width="5.7109375" style="1" customWidth="1"/>
    <col min="9760" max="9760" width="5" style="1" customWidth="1"/>
    <col min="9761" max="9761" width="5.140625" style="1" customWidth="1"/>
    <col min="9762" max="9766" width="5.7109375" style="1" customWidth="1"/>
    <col min="9767" max="9767" width="4.42578125" style="1" customWidth="1"/>
    <col min="9768" max="9768" width="6.7109375" style="1" customWidth="1"/>
    <col min="9769" max="9769" width="5.7109375" style="1" customWidth="1"/>
    <col min="9770" max="9984" width="9.140625" style="1"/>
    <col min="9985" max="9985" width="4.28515625" style="1" customWidth="1"/>
    <col min="9986" max="9986" width="15.42578125" style="1" customWidth="1"/>
    <col min="9987" max="9987" width="45.5703125" style="1" customWidth="1"/>
    <col min="9988" max="10004" width="5.7109375" style="1" customWidth="1"/>
    <col min="10005" max="10005" width="4.42578125" style="1" customWidth="1"/>
    <col min="10006" max="10015" width="5.7109375" style="1" customWidth="1"/>
    <col min="10016" max="10016" width="5" style="1" customWidth="1"/>
    <col min="10017" max="10017" width="5.140625" style="1" customWidth="1"/>
    <col min="10018" max="10022" width="5.7109375" style="1" customWidth="1"/>
    <col min="10023" max="10023" width="4.42578125" style="1" customWidth="1"/>
    <col min="10024" max="10024" width="6.7109375" style="1" customWidth="1"/>
    <col min="10025" max="10025" width="5.7109375" style="1" customWidth="1"/>
    <col min="10026" max="10240" width="9.140625" style="1"/>
    <col min="10241" max="10241" width="4.28515625" style="1" customWidth="1"/>
    <col min="10242" max="10242" width="15.42578125" style="1" customWidth="1"/>
    <col min="10243" max="10243" width="45.5703125" style="1" customWidth="1"/>
    <col min="10244" max="10260" width="5.7109375" style="1" customWidth="1"/>
    <col min="10261" max="10261" width="4.42578125" style="1" customWidth="1"/>
    <col min="10262" max="10271" width="5.7109375" style="1" customWidth="1"/>
    <col min="10272" max="10272" width="5" style="1" customWidth="1"/>
    <col min="10273" max="10273" width="5.140625" style="1" customWidth="1"/>
    <col min="10274" max="10278" width="5.7109375" style="1" customWidth="1"/>
    <col min="10279" max="10279" width="4.42578125" style="1" customWidth="1"/>
    <col min="10280" max="10280" width="6.7109375" style="1" customWidth="1"/>
    <col min="10281" max="10281" width="5.7109375" style="1" customWidth="1"/>
    <col min="10282" max="10496" width="9.140625" style="1"/>
    <col min="10497" max="10497" width="4.28515625" style="1" customWidth="1"/>
    <col min="10498" max="10498" width="15.42578125" style="1" customWidth="1"/>
    <col min="10499" max="10499" width="45.5703125" style="1" customWidth="1"/>
    <col min="10500" max="10516" width="5.7109375" style="1" customWidth="1"/>
    <col min="10517" max="10517" width="4.42578125" style="1" customWidth="1"/>
    <col min="10518" max="10527" width="5.7109375" style="1" customWidth="1"/>
    <col min="10528" max="10528" width="5" style="1" customWidth="1"/>
    <col min="10529" max="10529" width="5.140625" style="1" customWidth="1"/>
    <col min="10530" max="10534" width="5.7109375" style="1" customWidth="1"/>
    <col min="10535" max="10535" width="4.42578125" style="1" customWidth="1"/>
    <col min="10536" max="10536" width="6.7109375" style="1" customWidth="1"/>
    <col min="10537" max="10537" width="5.7109375" style="1" customWidth="1"/>
    <col min="10538" max="10752" width="9.140625" style="1"/>
    <col min="10753" max="10753" width="4.28515625" style="1" customWidth="1"/>
    <col min="10754" max="10754" width="15.42578125" style="1" customWidth="1"/>
    <col min="10755" max="10755" width="45.5703125" style="1" customWidth="1"/>
    <col min="10756" max="10772" width="5.7109375" style="1" customWidth="1"/>
    <col min="10773" max="10773" width="4.42578125" style="1" customWidth="1"/>
    <col min="10774" max="10783" width="5.7109375" style="1" customWidth="1"/>
    <col min="10784" max="10784" width="5" style="1" customWidth="1"/>
    <col min="10785" max="10785" width="5.140625" style="1" customWidth="1"/>
    <col min="10786" max="10790" width="5.7109375" style="1" customWidth="1"/>
    <col min="10791" max="10791" width="4.42578125" style="1" customWidth="1"/>
    <col min="10792" max="10792" width="6.7109375" style="1" customWidth="1"/>
    <col min="10793" max="10793" width="5.7109375" style="1" customWidth="1"/>
    <col min="10794" max="11008" width="9.140625" style="1"/>
    <col min="11009" max="11009" width="4.28515625" style="1" customWidth="1"/>
    <col min="11010" max="11010" width="15.42578125" style="1" customWidth="1"/>
    <col min="11011" max="11011" width="45.5703125" style="1" customWidth="1"/>
    <col min="11012" max="11028" width="5.7109375" style="1" customWidth="1"/>
    <col min="11029" max="11029" width="4.42578125" style="1" customWidth="1"/>
    <col min="11030" max="11039" width="5.7109375" style="1" customWidth="1"/>
    <col min="11040" max="11040" width="5" style="1" customWidth="1"/>
    <col min="11041" max="11041" width="5.140625" style="1" customWidth="1"/>
    <col min="11042" max="11046" width="5.7109375" style="1" customWidth="1"/>
    <col min="11047" max="11047" width="4.42578125" style="1" customWidth="1"/>
    <col min="11048" max="11048" width="6.7109375" style="1" customWidth="1"/>
    <col min="11049" max="11049" width="5.7109375" style="1" customWidth="1"/>
    <col min="11050" max="11264" width="9.140625" style="1"/>
    <col min="11265" max="11265" width="4.28515625" style="1" customWidth="1"/>
    <col min="11266" max="11266" width="15.42578125" style="1" customWidth="1"/>
    <col min="11267" max="11267" width="45.5703125" style="1" customWidth="1"/>
    <col min="11268" max="11284" width="5.7109375" style="1" customWidth="1"/>
    <col min="11285" max="11285" width="4.42578125" style="1" customWidth="1"/>
    <col min="11286" max="11295" width="5.7109375" style="1" customWidth="1"/>
    <col min="11296" max="11296" width="5" style="1" customWidth="1"/>
    <col min="11297" max="11297" width="5.140625" style="1" customWidth="1"/>
    <col min="11298" max="11302" width="5.7109375" style="1" customWidth="1"/>
    <col min="11303" max="11303" width="4.42578125" style="1" customWidth="1"/>
    <col min="11304" max="11304" width="6.7109375" style="1" customWidth="1"/>
    <col min="11305" max="11305" width="5.7109375" style="1" customWidth="1"/>
    <col min="11306" max="11520" width="9.140625" style="1"/>
    <col min="11521" max="11521" width="4.28515625" style="1" customWidth="1"/>
    <col min="11522" max="11522" width="15.42578125" style="1" customWidth="1"/>
    <col min="11523" max="11523" width="45.5703125" style="1" customWidth="1"/>
    <col min="11524" max="11540" width="5.7109375" style="1" customWidth="1"/>
    <col min="11541" max="11541" width="4.42578125" style="1" customWidth="1"/>
    <col min="11542" max="11551" width="5.7109375" style="1" customWidth="1"/>
    <col min="11552" max="11552" width="5" style="1" customWidth="1"/>
    <col min="11553" max="11553" width="5.140625" style="1" customWidth="1"/>
    <col min="11554" max="11558" width="5.7109375" style="1" customWidth="1"/>
    <col min="11559" max="11559" width="4.42578125" style="1" customWidth="1"/>
    <col min="11560" max="11560" width="6.7109375" style="1" customWidth="1"/>
    <col min="11561" max="11561" width="5.7109375" style="1" customWidth="1"/>
    <col min="11562" max="11776" width="9.140625" style="1"/>
    <col min="11777" max="11777" width="4.28515625" style="1" customWidth="1"/>
    <col min="11778" max="11778" width="15.42578125" style="1" customWidth="1"/>
    <col min="11779" max="11779" width="45.5703125" style="1" customWidth="1"/>
    <col min="11780" max="11796" width="5.7109375" style="1" customWidth="1"/>
    <col min="11797" max="11797" width="4.42578125" style="1" customWidth="1"/>
    <col min="11798" max="11807" width="5.7109375" style="1" customWidth="1"/>
    <col min="11808" max="11808" width="5" style="1" customWidth="1"/>
    <col min="11809" max="11809" width="5.140625" style="1" customWidth="1"/>
    <col min="11810" max="11814" width="5.7109375" style="1" customWidth="1"/>
    <col min="11815" max="11815" width="4.42578125" style="1" customWidth="1"/>
    <col min="11816" max="11816" width="6.7109375" style="1" customWidth="1"/>
    <col min="11817" max="11817" width="5.7109375" style="1" customWidth="1"/>
    <col min="11818" max="12032" width="9.140625" style="1"/>
    <col min="12033" max="12033" width="4.28515625" style="1" customWidth="1"/>
    <col min="12034" max="12034" width="15.42578125" style="1" customWidth="1"/>
    <col min="12035" max="12035" width="45.5703125" style="1" customWidth="1"/>
    <col min="12036" max="12052" width="5.7109375" style="1" customWidth="1"/>
    <col min="12053" max="12053" width="4.42578125" style="1" customWidth="1"/>
    <col min="12054" max="12063" width="5.7109375" style="1" customWidth="1"/>
    <col min="12064" max="12064" width="5" style="1" customWidth="1"/>
    <col min="12065" max="12065" width="5.140625" style="1" customWidth="1"/>
    <col min="12066" max="12070" width="5.7109375" style="1" customWidth="1"/>
    <col min="12071" max="12071" width="4.42578125" style="1" customWidth="1"/>
    <col min="12072" max="12072" width="6.7109375" style="1" customWidth="1"/>
    <col min="12073" max="12073" width="5.7109375" style="1" customWidth="1"/>
    <col min="12074" max="12288" width="9.140625" style="1"/>
    <col min="12289" max="12289" width="4.28515625" style="1" customWidth="1"/>
    <col min="12290" max="12290" width="15.42578125" style="1" customWidth="1"/>
    <col min="12291" max="12291" width="45.5703125" style="1" customWidth="1"/>
    <col min="12292" max="12308" width="5.7109375" style="1" customWidth="1"/>
    <col min="12309" max="12309" width="4.42578125" style="1" customWidth="1"/>
    <col min="12310" max="12319" width="5.7109375" style="1" customWidth="1"/>
    <col min="12320" max="12320" width="5" style="1" customWidth="1"/>
    <col min="12321" max="12321" width="5.140625" style="1" customWidth="1"/>
    <col min="12322" max="12326" width="5.7109375" style="1" customWidth="1"/>
    <col min="12327" max="12327" width="4.42578125" style="1" customWidth="1"/>
    <col min="12328" max="12328" width="6.7109375" style="1" customWidth="1"/>
    <col min="12329" max="12329" width="5.7109375" style="1" customWidth="1"/>
    <col min="12330" max="12544" width="9.140625" style="1"/>
    <col min="12545" max="12545" width="4.28515625" style="1" customWidth="1"/>
    <col min="12546" max="12546" width="15.42578125" style="1" customWidth="1"/>
    <col min="12547" max="12547" width="45.5703125" style="1" customWidth="1"/>
    <col min="12548" max="12564" width="5.7109375" style="1" customWidth="1"/>
    <col min="12565" max="12565" width="4.42578125" style="1" customWidth="1"/>
    <col min="12566" max="12575" width="5.7109375" style="1" customWidth="1"/>
    <col min="12576" max="12576" width="5" style="1" customWidth="1"/>
    <col min="12577" max="12577" width="5.140625" style="1" customWidth="1"/>
    <col min="12578" max="12582" width="5.7109375" style="1" customWidth="1"/>
    <col min="12583" max="12583" width="4.42578125" style="1" customWidth="1"/>
    <col min="12584" max="12584" width="6.7109375" style="1" customWidth="1"/>
    <col min="12585" max="12585" width="5.7109375" style="1" customWidth="1"/>
    <col min="12586" max="12800" width="9.140625" style="1"/>
    <col min="12801" max="12801" width="4.28515625" style="1" customWidth="1"/>
    <col min="12802" max="12802" width="15.42578125" style="1" customWidth="1"/>
    <col min="12803" max="12803" width="45.5703125" style="1" customWidth="1"/>
    <col min="12804" max="12820" width="5.7109375" style="1" customWidth="1"/>
    <col min="12821" max="12821" width="4.42578125" style="1" customWidth="1"/>
    <col min="12822" max="12831" width="5.7109375" style="1" customWidth="1"/>
    <col min="12832" max="12832" width="5" style="1" customWidth="1"/>
    <col min="12833" max="12833" width="5.140625" style="1" customWidth="1"/>
    <col min="12834" max="12838" width="5.7109375" style="1" customWidth="1"/>
    <col min="12839" max="12839" width="4.42578125" style="1" customWidth="1"/>
    <col min="12840" max="12840" width="6.7109375" style="1" customWidth="1"/>
    <col min="12841" max="12841" width="5.7109375" style="1" customWidth="1"/>
    <col min="12842" max="13056" width="9.140625" style="1"/>
    <col min="13057" max="13057" width="4.28515625" style="1" customWidth="1"/>
    <col min="13058" max="13058" width="15.42578125" style="1" customWidth="1"/>
    <col min="13059" max="13059" width="45.5703125" style="1" customWidth="1"/>
    <col min="13060" max="13076" width="5.7109375" style="1" customWidth="1"/>
    <col min="13077" max="13077" width="4.42578125" style="1" customWidth="1"/>
    <col min="13078" max="13087" width="5.7109375" style="1" customWidth="1"/>
    <col min="13088" max="13088" width="5" style="1" customWidth="1"/>
    <col min="13089" max="13089" width="5.140625" style="1" customWidth="1"/>
    <col min="13090" max="13094" width="5.7109375" style="1" customWidth="1"/>
    <col min="13095" max="13095" width="4.42578125" style="1" customWidth="1"/>
    <col min="13096" max="13096" width="6.7109375" style="1" customWidth="1"/>
    <col min="13097" max="13097" width="5.7109375" style="1" customWidth="1"/>
    <col min="13098" max="13312" width="9.140625" style="1"/>
    <col min="13313" max="13313" width="4.28515625" style="1" customWidth="1"/>
    <col min="13314" max="13314" width="15.42578125" style="1" customWidth="1"/>
    <col min="13315" max="13315" width="45.5703125" style="1" customWidth="1"/>
    <col min="13316" max="13332" width="5.7109375" style="1" customWidth="1"/>
    <col min="13333" max="13333" width="4.42578125" style="1" customWidth="1"/>
    <col min="13334" max="13343" width="5.7109375" style="1" customWidth="1"/>
    <col min="13344" max="13344" width="5" style="1" customWidth="1"/>
    <col min="13345" max="13345" width="5.140625" style="1" customWidth="1"/>
    <col min="13346" max="13350" width="5.7109375" style="1" customWidth="1"/>
    <col min="13351" max="13351" width="4.42578125" style="1" customWidth="1"/>
    <col min="13352" max="13352" width="6.7109375" style="1" customWidth="1"/>
    <col min="13353" max="13353" width="5.7109375" style="1" customWidth="1"/>
    <col min="13354" max="13568" width="9.140625" style="1"/>
    <col min="13569" max="13569" width="4.28515625" style="1" customWidth="1"/>
    <col min="13570" max="13570" width="15.42578125" style="1" customWidth="1"/>
    <col min="13571" max="13571" width="45.5703125" style="1" customWidth="1"/>
    <col min="13572" max="13588" width="5.7109375" style="1" customWidth="1"/>
    <col min="13589" max="13589" width="4.42578125" style="1" customWidth="1"/>
    <col min="13590" max="13599" width="5.7109375" style="1" customWidth="1"/>
    <col min="13600" max="13600" width="5" style="1" customWidth="1"/>
    <col min="13601" max="13601" width="5.140625" style="1" customWidth="1"/>
    <col min="13602" max="13606" width="5.7109375" style="1" customWidth="1"/>
    <col min="13607" max="13607" width="4.42578125" style="1" customWidth="1"/>
    <col min="13608" max="13608" width="6.7109375" style="1" customWidth="1"/>
    <col min="13609" max="13609" width="5.7109375" style="1" customWidth="1"/>
    <col min="13610" max="13824" width="9.140625" style="1"/>
    <col min="13825" max="13825" width="4.28515625" style="1" customWidth="1"/>
    <col min="13826" max="13826" width="15.42578125" style="1" customWidth="1"/>
    <col min="13827" max="13827" width="45.5703125" style="1" customWidth="1"/>
    <col min="13828" max="13844" width="5.7109375" style="1" customWidth="1"/>
    <col min="13845" max="13845" width="4.42578125" style="1" customWidth="1"/>
    <col min="13846" max="13855" width="5.7109375" style="1" customWidth="1"/>
    <col min="13856" max="13856" width="5" style="1" customWidth="1"/>
    <col min="13857" max="13857" width="5.140625" style="1" customWidth="1"/>
    <col min="13858" max="13862" width="5.7109375" style="1" customWidth="1"/>
    <col min="13863" max="13863" width="4.42578125" style="1" customWidth="1"/>
    <col min="13864" max="13864" width="6.7109375" style="1" customWidth="1"/>
    <col min="13865" max="13865" width="5.7109375" style="1" customWidth="1"/>
    <col min="13866" max="14080" width="9.140625" style="1"/>
    <col min="14081" max="14081" width="4.28515625" style="1" customWidth="1"/>
    <col min="14082" max="14082" width="15.42578125" style="1" customWidth="1"/>
    <col min="14083" max="14083" width="45.5703125" style="1" customWidth="1"/>
    <col min="14084" max="14100" width="5.7109375" style="1" customWidth="1"/>
    <col min="14101" max="14101" width="4.42578125" style="1" customWidth="1"/>
    <col min="14102" max="14111" width="5.7109375" style="1" customWidth="1"/>
    <col min="14112" max="14112" width="5" style="1" customWidth="1"/>
    <col min="14113" max="14113" width="5.140625" style="1" customWidth="1"/>
    <col min="14114" max="14118" width="5.7109375" style="1" customWidth="1"/>
    <col min="14119" max="14119" width="4.42578125" style="1" customWidth="1"/>
    <col min="14120" max="14120" width="6.7109375" style="1" customWidth="1"/>
    <col min="14121" max="14121" width="5.7109375" style="1" customWidth="1"/>
    <col min="14122" max="14336" width="9.140625" style="1"/>
    <col min="14337" max="14337" width="4.28515625" style="1" customWidth="1"/>
    <col min="14338" max="14338" width="15.42578125" style="1" customWidth="1"/>
    <col min="14339" max="14339" width="45.5703125" style="1" customWidth="1"/>
    <col min="14340" max="14356" width="5.7109375" style="1" customWidth="1"/>
    <col min="14357" max="14357" width="4.42578125" style="1" customWidth="1"/>
    <col min="14358" max="14367" width="5.7109375" style="1" customWidth="1"/>
    <col min="14368" max="14368" width="5" style="1" customWidth="1"/>
    <col min="14369" max="14369" width="5.140625" style="1" customWidth="1"/>
    <col min="14370" max="14374" width="5.7109375" style="1" customWidth="1"/>
    <col min="14375" max="14375" width="4.42578125" style="1" customWidth="1"/>
    <col min="14376" max="14376" width="6.7109375" style="1" customWidth="1"/>
    <col min="14377" max="14377" width="5.7109375" style="1" customWidth="1"/>
    <col min="14378" max="14592" width="9.140625" style="1"/>
    <col min="14593" max="14593" width="4.28515625" style="1" customWidth="1"/>
    <col min="14594" max="14594" width="15.42578125" style="1" customWidth="1"/>
    <col min="14595" max="14595" width="45.5703125" style="1" customWidth="1"/>
    <col min="14596" max="14612" width="5.7109375" style="1" customWidth="1"/>
    <col min="14613" max="14613" width="4.42578125" style="1" customWidth="1"/>
    <col min="14614" max="14623" width="5.7109375" style="1" customWidth="1"/>
    <col min="14624" max="14624" width="5" style="1" customWidth="1"/>
    <col min="14625" max="14625" width="5.140625" style="1" customWidth="1"/>
    <col min="14626" max="14630" width="5.7109375" style="1" customWidth="1"/>
    <col min="14631" max="14631" width="4.42578125" style="1" customWidth="1"/>
    <col min="14632" max="14632" width="6.7109375" style="1" customWidth="1"/>
    <col min="14633" max="14633" width="5.7109375" style="1" customWidth="1"/>
    <col min="14634" max="14848" width="9.140625" style="1"/>
    <col min="14849" max="14849" width="4.28515625" style="1" customWidth="1"/>
    <col min="14850" max="14850" width="15.42578125" style="1" customWidth="1"/>
    <col min="14851" max="14851" width="45.5703125" style="1" customWidth="1"/>
    <col min="14852" max="14868" width="5.7109375" style="1" customWidth="1"/>
    <col min="14869" max="14869" width="4.42578125" style="1" customWidth="1"/>
    <col min="14870" max="14879" width="5.7109375" style="1" customWidth="1"/>
    <col min="14880" max="14880" width="5" style="1" customWidth="1"/>
    <col min="14881" max="14881" width="5.140625" style="1" customWidth="1"/>
    <col min="14882" max="14886" width="5.7109375" style="1" customWidth="1"/>
    <col min="14887" max="14887" width="4.42578125" style="1" customWidth="1"/>
    <col min="14888" max="14888" width="6.7109375" style="1" customWidth="1"/>
    <col min="14889" max="14889" width="5.7109375" style="1" customWidth="1"/>
    <col min="14890" max="15104" width="9.140625" style="1"/>
    <col min="15105" max="15105" width="4.28515625" style="1" customWidth="1"/>
    <col min="15106" max="15106" width="15.42578125" style="1" customWidth="1"/>
    <col min="15107" max="15107" width="45.5703125" style="1" customWidth="1"/>
    <col min="15108" max="15124" width="5.7109375" style="1" customWidth="1"/>
    <col min="15125" max="15125" width="4.42578125" style="1" customWidth="1"/>
    <col min="15126" max="15135" width="5.7109375" style="1" customWidth="1"/>
    <col min="15136" max="15136" width="5" style="1" customWidth="1"/>
    <col min="15137" max="15137" width="5.140625" style="1" customWidth="1"/>
    <col min="15138" max="15142" width="5.7109375" style="1" customWidth="1"/>
    <col min="15143" max="15143" width="4.42578125" style="1" customWidth="1"/>
    <col min="15144" max="15144" width="6.7109375" style="1" customWidth="1"/>
    <col min="15145" max="15145" width="5.7109375" style="1" customWidth="1"/>
    <col min="15146" max="15360" width="9.140625" style="1"/>
    <col min="15361" max="15361" width="4.28515625" style="1" customWidth="1"/>
    <col min="15362" max="15362" width="15.42578125" style="1" customWidth="1"/>
    <col min="15363" max="15363" width="45.5703125" style="1" customWidth="1"/>
    <col min="15364" max="15380" width="5.7109375" style="1" customWidth="1"/>
    <col min="15381" max="15381" width="4.42578125" style="1" customWidth="1"/>
    <col min="15382" max="15391" width="5.7109375" style="1" customWidth="1"/>
    <col min="15392" max="15392" width="5" style="1" customWidth="1"/>
    <col min="15393" max="15393" width="5.140625" style="1" customWidth="1"/>
    <col min="15394" max="15398" width="5.7109375" style="1" customWidth="1"/>
    <col min="15399" max="15399" width="4.42578125" style="1" customWidth="1"/>
    <col min="15400" max="15400" width="6.7109375" style="1" customWidth="1"/>
    <col min="15401" max="15401" width="5.7109375" style="1" customWidth="1"/>
    <col min="15402" max="15616" width="9.140625" style="1"/>
    <col min="15617" max="15617" width="4.28515625" style="1" customWidth="1"/>
    <col min="15618" max="15618" width="15.42578125" style="1" customWidth="1"/>
    <col min="15619" max="15619" width="45.5703125" style="1" customWidth="1"/>
    <col min="15620" max="15636" width="5.7109375" style="1" customWidth="1"/>
    <col min="15637" max="15637" width="4.42578125" style="1" customWidth="1"/>
    <col min="15638" max="15647" width="5.7109375" style="1" customWidth="1"/>
    <col min="15648" max="15648" width="5" style="1" customWidth="1"/>
    <col min="15649" max="15649" width="5.140625" style="1" customWidth="1"/>
    <col min="15650" max="15654" width="5.7109375" style="1" customWidth="1"/>
    <col min="15655" max="15655" width="4.42578125" style="1" customWidth="1"/>
    <col min="15656" max="15656" width="6.7109375" style="1" customWidth="1"/>
    <col min="15657" max="15657" width="5.7109375" style="1" customWidth="1"/>
    <col min="15658" max="15872" width="9.140625" style="1"/>
    <col min="15873" max="15873" width="4.28515625" style="1" customWidth="1"/>
    <col min="15874" max="15874" width="15.42578125" style="1" customWidth="1"/>
    <col min="15875" max="15875" width="45.5703125" style="1" customWidth="1"/>
    <col min="15876" max="15892" width="5.7109375" style="1" customWidth="1"/>
    <col min="15893" max="15893" width="4.42578125" style="1" customWidth="1"/>
    <col min="15894" max="15903" width="5.7109375" style="1" customWidth="1"/>
    <col min="15904" max="15904" width="5" style="1" customWidth="1"/>
    <col min="15905" max="15905" width="5.140625" style="1" customWidth="1"/>
    <col min="15906" max="15910" width="5.7109375" style="1" customWidth="1"/>
    <col min="15911" max="15911" width="4.42578125" style="1" customWidth="1"/>
    <col min="15912" max="15912" width="6.7109375" style="1" customWidth="1"/>
    <col min="15913" max="15913" width="5.7109375" style="1" customWidth="1"/>
    <col min="15914" max="16128" width="9.140625" style="1"/>
    <col min="16129" max="16129" width="4.28515625" style="1" customWidth="1"/>
    <col min="16130" max="16130" width="15.42578125" style="1" customWidth="1"/>
    <col min="16131" max="16131" width="45.5703125" style="1" customWidth="1"/>
    <col min="16132" max="16148" width="5.7109375" style="1" customWidth="1"/>
    <col min="16149" max="16149" width="4.42578125" style="1" customWidth="1"/>
    <col min="16150" max="16159" width="5.7109375" style="1" customWidth="1"/>
    <col min="16160" max="16160" width="5" style="1" customWidth="1"/>
    <col min="16161" max="16161" width="5.140625" style="1" customWidth="1"/>
    <col min="16162" max="16166" width="5.7109375" style="1" customWidth="1"/>
    <col min="16167" max="16167" width="4.42578125" style="1" customWidth="1"/>
    <col min="16168" max="16168" width="6.7109375" style="1" customWidth="1"/>
    <col min="16169" max="16169" width="5.7109375" style="1" customWidth="1"/>
    <col min="16170" max="16384" width="9.140625" style="1"/>
  </cols>
  <sheetData>
    <row r="1" spans="1:41" x14ac:dyDescent="0.2">
      <c r="AI1" s="1" t="s">
        <v>97</v>
      </c>
      <c r="AL1" s="89"/>
    </row>
    <row r="2" spans="1:41" x14ac:dyDescent="0.2">
      <c r="AI2" s="193" t="s">
        <v>158</v>
      </c>
      <c r="AJ2" s="194"/>
      <c r="AK2" s="194"/>
      <c r="AL2" s="194"/>
      <c r="AM2" s="194"/>
    </row>
    <row r="3" spans="1:41" x14ac:dyDescent="0.2">
      <c r="AI3" s="1" t="s">
        <v>69</v>
      </c>
      <c r="AL3" s="89"/>
    </row>
    <row r="4" spans="1:41" x14ac:dyDescent="0.2">
      <c r="AI4" s="193" t="s">
        <v>166</v>
      </c>
      <c r="AJ4" s="194"/>
      <c r="AK4" s="194"/>
      <c r="AL4" s="194"/>
      <c r="AM4" s="194"/>
    </row>
    <row r="6" spans="1:41" s="52" customFormat="1" ht="19.5" customHeight="1" x14ac:dyDescent="0.25">
      <c r="A6" s="201" t="s">
        <v>119</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s="52" customFormat="1" ht="20.100000000000001" customHeight="1" x14ac:dyDescent="0.25">
      <c r="A7" s="53"/>
      <c r="B7" s="53"/>
      <c r="C7" s="53"/>
      <c r="D7" s="53"/>
      <c r="E7" s="53"/>
      <c r="F7" s="53"/>
      <c r="G7" s="53"/>
      <c r="H7" s="53"/>
      <c r="I7" s="53"/>
      <c r="J7" s="53"/>
      <c r="K7" s="255" t="s">
        <v>164</v>
      </c>
      <c r="L7" s="255"/>
      <c r="M7" s="255"/>
      <c r="N7" s="255"/>
      <c r="O7" s="255"/>
      <c r="P7" s="255"/>
      <c r="Q7" s="255"/>
      <c r="R7" s="255"/>
      <c r="S7" s="255"/>
      <c r="T7" s="255"/>
      <c r="U7" s="255"/>
      <c r="V7" s="255"/>
      <c r="W7" s="255"/>
      <c r="X7" s="53"/>
      <c r="Y7" s="53"/>
      <c r="Z7" s="53"/>
      <c r="AA7" s="53"/>
      <c r="AB7" s="53"/>
      <c r="AC7" s="53"/>
      <c r="AD7" s="53"/>
      <c r="AE7" s="53"/>
      <c r="AF7" s="53"/>
      <c r="AG7" s="53"/>
      <c r="AH7" s="53"/>
      <c r="AI7" s="53"/>
      <c r="AJ7" s="53"/>
      <c r="AK7" s="53"/>
      <c r="AL7" s="53"/>
      <c r="AM7" s="53"/>
      <c r="AN7" s="53"/>
      <c r="AO7" s="53"/>
    </row>
    <row r="8" spans="1:41" ht="12.75" customHeight="1" x14ac:dyDescent="0.2">
      <c r="A8" s="106"/>
      <c r="B8" s="106"/>
      <c r="C8" s="106"/>
      <c r="D8" s="106"/>
      <c r="E8" s="106"/>
      <c r="F8" s="106"/>
      <c r="G8" s="106"/>
      <c r="H8" s="106"/>
      <c r="I8" s="106"/>
      <c r="J8" s="106"/>
      <c r="K8" s="106"/>
      <c r="L8" s="106"/>
      <c r="M8" s="106"/>
      <c r="N8" s="106"/>
      <c r="O8" s="106"/>
      <c r="P8" s="106"/>
      <c r="Q8" s="106"/>
      <c r="R8" s="106"/>
      <c r="S8" s="53"/>
      <c r="T8" s="53"/>
      <c r="U8" s="53"/>
      <c r="V8" s="53"/>
      <c r="W8" s="106"/>
      <c r="X8" s="106"/>
      <c r="Y8" s="106"/>
      <c r="Z8" s="106"/>
      <c r="AA8" s="106"/>
      <c r="AB8" s="106"/>
      <c r="AC8" s="106"/>
      <c r="AD8" s="106"/>
      <c r="AE8" s="106"/>
      <c r="AF8" s="106"/>
      <c r="AG8" s="106"/>
      <c r="AH8" s="106"/>
      <c r="AI8" s="106"/>
      <c r="AJ8" s="106"/>
      <c r="AK8" s="106"/>
      <c r="AL8" s="106"/>
      <c r="AM8" s="106"/>
      <c r="AN8" s="106"/>
      <c r="AO8" s="106"/>
    </row>
    <row r="9" spans="1:41" s="48" customFormat="1" ht="15" customHeight="1" x14ac:dyDescent="0.2">
      <c r="A9" s="106" t="s">
        <v>120</v>
      </c>
      <c r="B9" s="106"/>
      <c r="C9" s="106"/>
      <c r="D9" s="106"/>
      <c r="E9" s="106"/>
      <c r="F9" s="106"/>
      <c r="G9" s="106"/>
      <c r="H9" s="106"/>
      <c r="I9" s="106"/>
      <c r="J9" s="106"/>
      <c r="K9" s="106"/>
      <c r="L9" s="106"/>
      <c r="M9" s="106"/>
      <c r="N9" s="106"/>
      <c r="O9" s="106"/>
      <c r="P9" s="106"/>
      <c r="Q9" s="106"/>
      <c r="R9" s="106"/>
      <c r="S9" s="53"/>
      <c r="T9" s="53"/>
      <c r="U9" s="53"/>
      <c r="V9" s="53"/>
      <c r="W9" s="106"/>
      <c r="X9" s="106"/>
      <c r="Y9" s="106"/>
      <c r="Z9" s="106"/>
      <c r="AA9" s="106"/>
      <c r="AB9" s="106"/>
      <c r="AC9" s="106"/>
      <c r="AD9" s="106"/>
      <c r="AE9" s="106"/>
      <c r="AF9" s="106"/>
      <c r="AG9" s="106"/>
      <c r="AH9" s="106"/>
      <c r="AI9" s="106"/>
      <c r="AJ9" s="106"/>
      <c r="AK9" s="106"/>
      <c r="AL9" s="106"/>
      <c r="AM9" s="106"/>
      <c r="AN9" s="106"/>
      <c r="AO9" s="106"/>
    </row>
    <row r="10" spans="1:41" s="48" customFormat="1" ht="15" customHeight="1" x14ac:dyDescent="0.25">
      <c r="A10" s="121" t="s">
        <v>66</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row>
    <row r="11" spans="1:41" s="48" customFormat="1" ht="15" customHeight="1" x14ac:dyDescent="0.2">
      <c r="A11" s="106" t="s">
        <v>121</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row>
    <row r="12" spans="1:41" s="48" customFormat="1" ht="15" customHeight="1" x14ac:dyDescent="0.25">
      <c r="A12" s="106" t="s">
        <v>72</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row>
    <row r="13" spans="1:41" s="48" customFormat="1" ht="15" customHeight="1" x14ac:dyDescent="0.2">
      <c r="A13" s="106" t="s">
        <v>122</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row>
    <row r="14" spans="1:41" s="48" customFormat="1" ht="15" customHeight="1" thickBot="1"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1:41" ht="13.5" customHeight="1" thickBot="1" x14ac:dyDescent="0.25">
      <c r="A15" s="202" t="s">
        <v>63</v>
      </c>
      <c r="B15" s="47"/>
      <c r="C15" s="204" t="s">
        <v>62</v>
      </c>
      <c r="D15" s="233" t="s">
        <v>61</v>
      </c>
      <c r="E15" s="234"/>
      <c r="F15" s="235"/>
      <c r="G15" s="235"/>
      <c r="H15" s="235"/>
      <c r="I15" s="235"/>
      <c r="J15" s="235"/>
      <c r="K15" s="235"/>
      <c r="L15" s="235"/>
      <c r="M15" s="235"/>
      <c r="N15" s="235"/>
      <c r="O15" s="235"/>
      <c r="P15" s="235"/>
      <c r="Q15" s="235"/>
      <c r="R15" s="235"/>
      <c r="S15" s="235"/>
      <c r="T15" s="235"/>
      <c r="U15" s="236"/>
      <c r="V15" s="233" t="s">
        <v>60</v>
      </c>
      <c r="W15" s="234"/>
      <c r="X15" s="234"/>
      <c r="Y15" s="234"/>
      <c r="Z15" s="234"/>
      <c r="AA15" s="234"/>
      <c r="AB15" s="234"/>
      <c r="AC15" s="234"/>
      <c r="AD15" s="235"/>
      <c r="AE15" s="235"/>
      <c r="AF15" s="235"/>
      <c r="AG15" s="235"/>
      <c r="AH15" s="235"/>
      <c r="AI15" s="235"/>
      <c r="AJ15" s="235"/>
      <c r="AK15" s="235"/>
      <c r="AL15" s="235"/>
      <c r="AM15" s="236"/>
      <c r="AN15" s="237" t="s">
        <v>59</v>
      </c>
      <c r="AO15" s="239" t="s">
        <v>58</v>
      </c>
    </row>
    <row r="16" spans="1:41" ht="281.25" customHeight="1" x14ac:dyDescent="0.2">
      <c r="A16" s="203"/>
      <c r="B16" s="46" t="s">
        <v>57</v>
      </c>
      <c r="C16" s="205"/>
      <c r="D16" s="122" t="s">
        <v>55</v>
      </c>
      <c r="E16" s="123" t="s">
        <v>54</v>
      </c>
      <c r="F16" s="124" t="s">
        <v>53</v>
      </c>
      <c r="G16" s="125" t="s">
        <v>52</v>
      </c>
      <c r="H16" s="124" t="s">
        <v>51</v>
      </c>
      <c r="I16" s="125" t="s">
        <v>50</v>
      </c>
      <c r="J16" s="124" t="s">
        <v>49</v>
      </c>
      <c r="K16" s="124" t="s">
        <v>56</v>
      </c>
      <c r="L16" s="124" t="s">
        <v>47</v>
      </c>
      <c r="M16" s="124" t="s">
        <v>46</v>
      </c>
      <c r="N16" s="124" t="s">
        <v>45</v>
      </c>
      <c r="O16" s="124" t="s">
        <v>44</v>
      </c>
      <c r="P16" s="124" t="s">
        <v>43</v>
      </c>
      <c r="Q16" s="124" t="s">
        <v>42</v>
      </c>
      <c r="R16" s="124" t="s">
        <v>41</v>
      </c>
      <c r="S16" s="124" t="s">
        <v>40</v>
      </c>
      <c r="T16" s="124" t="s">
        <v>39</v>
      </c>
      <c r="U16" s="126" t="s">
        <v>38</v>
      </c>
      <c r="V16" s="123" t="s">
        <v>55</v>
      </c>
      <c r="W16" s="123" t="s">
        <v>54</v>
      </c>
      <c r="X16" s="123" t="s">
        <v>53</v>
      </c>
      <c r="Y16" s="123" t="s">
        <v>52</v>
      </c>
      <c r="Z16" s="127" t="s">
        <v>51</v>
      </c>
      <c r="AA16" s="123" t="s">
        <v>50</v>
      </c>
      <c r="AB16" s="127" t="s">
        <v>49</v>
      </c>
      <c r="AC16" s="124" t="s">
        <v>48</v>
      </c>
      <c r="AD16" s="124" t="s">
        <v>47</v>
      </c>
      <c r="AE16" s="124" t="s">
        <v>46</v>
      </c>
      <c r="AF16" s="124" t="s">
        <v>45</v>
      </c>
      <c r="AG16" s="124" t="s">
        <v>44</v>
      </c>
      <c r="AH16" s="125" t="s">
        <v>43</v>
      </c>
      <c r="AI16" s="124" t="s">
        <v>42</v>
      </c>
      <c r="AJ16" s="124" t="s">
        <v>41</v>
      </c>
      <c r="AK16" s="124" t="s">
        <v>40</v>
      </c>
      <c r="AL16" s="124" t="s">
        <v>39</v>
      </c>
      <c r="AM16" s="126" t="s">
        <v>38</v>
      </c>
      <c r="AN16" s="238"/>
      <c r="AO16" s="240"/>
    </row>
    <row r="17" spans="1:41" ht="15" customHeight="1" x14ac:dyDescent="0.2">
      <c r="A17" s="128">
        <v>1</v>
      </c>
      <c r="B17" s="129" t="s">
        <v>12</v>
      </c>
      <c r="C17" s="130" t="s">
        <v>110</v>
      </c>
      <c r="D17" s="14">
        <v>30</v>
      </c>
      <c r="E17" s="13"/>
      <c r="F17" s="13"/>
      <c r="G17" s="13"/>
      <c r="H17" s="13"/>
      <c r="I17" s="13"/>
      <c r="J17" s="13"/>
      <c r="K17" s="13"/>
      <c r="L17" s="13"/>
      <c r="M17" s="13"/>
      <c r="N17" s="13"/>
      <c r="O17" s="13"/>
      <c r="P17" s="13"/>
      <c r="Q17" s="13">
        <v>45</v>
      </c>
      <c r="R17" s="13">
        <f>D17+E17+F17+G17+H17+I17+J17+K17+L17+M17+O17</f>
        <v>30</v>
      </c>
      <c r="S17" s="13">
        <f t="shared" ref="S17:S38" si="0">SUM(D17:Q17)</f>
        <v>75</v>
      </c>
      <c r="T17" s="39" t="s">
        <v>26</v>
      </c>
      <c r="U17" s="26">
        <v>3</v>
      </c>
      <c r="V17" s="14"/>
      <c r="W17" s="13"/>
      <c r="X17" s="13"/>
      <c r="Y17" s="13"/>
      <c r="Z17" s="13"/>
      <c r="AA17" s="13"/>
      <c r="AB17" s="13"/>
      <c r="AC17" s="13"/>
      <c r="AD17" s="13"/>
      <c r="AE17" s="13"/>
      <c r="AF17" s="13"/>
      <c r="AG17" s="13"/>
      <c r="AH17" s="13"/>
      <c r="AI17" s="13"/>
      <c r="AJ17" s="131">
        <f>V17+AH17+AG17+AF17+AE17+AD17+AC17+AB17+AA17+Z17+Y17+X17+W17</f>
        <v>0</v>
      </c>
      <c r="AK17" s="131">
        <f>AJ17+AI17</f>
        <v>0</v>
      </c>
      <c r="AL17" s="132"/>
      <c r="AM17" s="26"/>
      <c r="AN17" s="9">
        <f t="shared" ref="AN17:AN39" si="1">SUM(S17,AK17)</f>
        <v>75</v>
      </c>
      <c r="AO17" s="9">
        <f t="shared" ref="AO17:AO22" si="2">SUM(U17,AM17)</f>
        <v>3</v>
      </c>
    </row>
    <row r="18" spans="1:41" ht="15" customHeight="1" x14ac:dyDescent="0.2">
      <c r="A18" s="128">
        <v>2</v>
      </c>
      <c r="B18" s="129" t="s">
        <v>12</v>
      </c>
      <c r="C18" s="130" t="s">
        <v>110</v>
      </c>
      <c r="D18" s="14"/>
      <c r="E18" s="13"/>
      <c r="F18" s="13"/>
      <c r="G18" s="133"/>
      <c r="H18" s="13"/>
      <c r="I18" s="32">
        <v>60</v>
      </c>
      <c r="J18" s="37"/>
      <c r="K18" s="13"/>
      <c r="L18" s="13"/>
      <c r="M18" s="13"/>
      <c r="N18" s="13"/>
      <c r="O18" s="13"/>
      <c r="P18" s="13"/>
      <c r="Q18" s="13">
        <v>40</v>
      </c>
      <c r="R18" s="13">
        <f t="shared" ref="R18:R39" si="3">D18+E18+F18+G18+H18+I18+J18+K18+L18+M18+O18</f>
        <v>60</v>
      </c>
      <c r="S18" s="13">
        <f t="shared" si="0"/>
        <v>100</v>
      </c>
      <c r="T18" s="12" t="s">
        <v>15</v>
      </c>
      <c r="U18" s="26">
        <v>4</v>
      </c>
      <c r="V18" s="14"/>
      <c r="W18" s="13"/>
      <c r="X18" s="13"/>
      <c r="Y18" s="13"/>
      <c r="Z18" s="13"/>
      <c r="AA18" s="13"/>
      <c r="AB18" s="13"/>
      <c r="AC18" s="13"/>
      <c r="AD18" s="13"/>
      <c r="AE18" s="13"/>
      <c r="AF18" s="13"/>
      <c r="AG18" s="13"/>
      <c r="AH18" s="13"/>
      <c r="AI18" s="13"/>
      <c r="AJ18" s="131">
        <f t="shared" ref="AJ18:AJ39" si="4">V18+AH18+AG18+AF18+AE18+AD18+AC18+AB18+AA18+Z18+Y18+X18+W18</f>
        <v>0</v>
      </c>
      <c r="AK18" s="131">
        <f t="shared" ref="AK18:AK39" si="5">AJ18+AI18</f>
        <v>0</v>
      </c>
      <c r="AL18" s="134"/>
      <c r="AM18" s="26"/>
      <c r="AN18" s="9">
        <f t="shared" si="1"/>
        <v>100</v>
      </c>
      <c r="AO18" s="9">
        <f t="shared" si="2"/>
        <v>4</v>
      </c>
    </row>
    <row r="19" spans="1:41" ht="15" customHeight="1" x14ac:dyDescent="0.2">
      <c r="A19" s="128">
        <v>3</v>
      </c>
      <c r="B19" s="129" t="s">
        <v>12</v>
      </c>
      <c r="C19" s="130" t="s">
        <v>110</v>
      </c>
      <c r="D19" s="14"/>
      <c r="E19" s="13">
        <v>15</v>
      </c>
      <c r="F19" s="13"/>
      <c r="G19" s="13"/>
      <c r="H19" s="13"/>
      <c r="I19" s="13"/>
      <c r="J19" s="13"/>
      <c r="K19" s="13"/>
      <c r="L19" s="13"/>
      <c r="M19" s="13"/>
      <c r="N19" s="13"/>
      <c r="O19" s="13"/>
      <c r="P19" s="13"/>
      <c r="Q19" s="13">
        <v>10</v>
      </c>
      <c r="R19" s="13">
        <f t="shared" si="3"/>
        <v>15</v>
      </c>
      <c r="S19" s="13">
        <f t="shared" si="0"/>
        <v>25</v>
      </c>
      <c r="T19" s="12" t="s">
        <v>15</v>
      </c>
      <c r="U19" s="26">
        <v>1</v>
      </c>
      <c r="V19" s="14"/>
      <c r="W19" s="13"/>
      <c r="X19" s="13"/>
      <c r="Y19" s="13"/>
      <c r="Z19" s="13"/>
      <c r="AA19" s="13"/>
      <c r="AB19" s="13"/>
      <c r="AC19" s="13"/>
      <c r="AD19" s="13"/>
      <c r="AE19" s="13"/>
      <c r="AF19" s="13"/>
      <c r="AG19" s="13"/>
      <c r="AH19" s="13"/>
      <c r="AI19" s="13"/>
      <c r="AJ19" s="131">
        <f t="shared" si="4"/>
        <v>0</v>
      </c>
      <c r="AK19" s="131">
        <f t="shared" si="5"/>
        <v>0</v>
      </c>
      <c r="AL19" s="134"/>
      <c r="AM19" s="26"/>
      <c r="AN19" s="9">
        <f t="shared" si="1"/>
        <v>25</v>
      </c>
      <c r="AO19" s="9">
        <f t="shared" si="2"/>
        <v>1</v>
      </c>
    </row>
    <row r="20" spans="1:41" ht="15" customHeight="1" x14ac:dyDescent="0.2">
      <c r="A20" s="135">
        <v>4</v>
      </c>
      <c r="B20" s="136" t="s">
        <v>12</v>
      </c>
      <c r="C20" s="137" t="s">
        <v>123</v>
      </c>
      <c r="D20" s="14"/>
      <c r="E20" s="13">
        <v>20</v>
      </c>
      <c r="F20" s="13"/>
      <c r="G20" s="13"/>
      <c r="H20" s="13"/>
      <c r="I20" s="13"/>
      <c r="J20" s="13"/>
      <c r="K20" s="13"/>
      <c r="L20" s="13"/>
      <c r="M20" s="13"/>
      <c r="N20" s="13"/>
      <c r="O20" s="13"/>
      <c r="P20" s="13"/>
      <c r="Q20" s="13">
        <v>5</v>
      </c>
      <c r="R20" s="13">
        <f t="shared" si="3"/>
        <v>20</v>
      </c>
      <c r="S20" s="13">
        <f t="shared" si="0"/>
        <v>25</v>
      </c>
      <c r="T20" s="12" t="s">
        <v>15</v>
      </c>
      <c r="U20" s="26">
        <v>1</v>
      </c>
      <c r="V20" s="14"/>
      <c r="W20" s="13"/>
      <c r="X20" s="13"/>
      <c r="Y20" s="13"/>
      <c r="Z20" s="13"/>
      <c r="AA20" s="13"/>
      <c r="AB20" s="13"/>
      <c r="AC20" s="13"/>
      <c r="AD20" s="13"/>
      <c r="AE20" s="13"/>
      <c r="AF20" s="13"/>
      <c r="AG20" s="13"/>
      <c r="AH20" s="13"/>
      <c r="AI20" s="13"/>
      <c r="AJ20" s="131">
        <f t="shared" si="4"/>
        <v>0</v>
      </c>
      <c r="AK20" s="131">
        <f t="shared" si="5"/>
        <v>0</v>
      </c>
      <c r="AL20" s="134"/>
      <c r="AM20" s="26"/>
      <c r="AN20" s="9">
        <f t="shared" si="1"/>
        <v>25</v>
      </c>
      <c r="AO20" s="9">
        <f t="shared" si="2"/>
        <v>1</v>
      </c>
    </row>
    <row r="21" spans="1:41" ht="15" customHeight="1" x14ac:dyDescent="0.2">
      <c r="A21" s="128">
        <v>5</v>
      </c>
      <c r="B21" s="129" t="s">
        <v>12</v>
      </c>
      <c r="C21" s="130" t="s">
        <v>124</v>
      </c>
      <c r="D21" s="14">
        <v>30</v>
      </c>
      <c r="E21" s="13"/>
      <c r="F21" s="13"/>
      <c r="G21" s="13"/>
      <c r="H21" s="13"/>
      <c r="I21" s="13"/>
      <c r="J21" s="13"/>
      <c r="K21" s="13"/>
      <c r="L21" s="13"/>
      <c r="M21" s="13"/>
      <c r="N21" s="13"/>
      <c r="O21" s="13"/>
      <c r="P21" s="13"/>
      <c r="Q21" s="13">
        <v>20</v>
      </c>
      <c r="R21" s="13">
        <f t="shared" si="3"/>
        <v>30</v>
      </c>
      <c r="S21" s="13">
        <f t="shared" si="0"/>
        <v>50</v>
      </c>
      <c r="T21" s="39" t="s">
        <v>26</v>
      </c>
      <c r="U21" s="26">
        <v>2</v>
      </c>
      <c r="V21" s="14"/>
      <c r="W21" s="13"/>
      <c r="X21" s="13"/>
      <c r="Y21" s="13"/>
      <c r="Z21" s="13"/>
      <c r="AA21" s="13"/>
      <c r="AB21" s="13"/>
      <c r="AC21" s="13"/>
      <c r="AD21" s="13"/>
      <c r="AE21" s="13"/>
      <c r="AF21" s="13"/>
      <c r="AG21" s="13"/>
      <c r="AH21" s="13"/>
      <c r="AI21" s="13"/>
      <c r="AJ21" s="131">
        <f t="shared" si="4"/>
        <v>0</v>
      </c>
      <c r="AK21" s="131">
        <f t="shared" si="5"/>
        <v>0</v>
      </c>
      <c r="AL21" s="132"/>
      <c r="AM21" s="26"/>
      <c r="AN21" s="9">
        <f t="shared" si="1"/>
        <v>50</v>
      </c>
      <c r="AO21" s="9">
        <f t="shared" si="2"/>
        <v>2</v>
      </c>
    </row>
    <row r="22" spans="1:41" ht="15" customHeight="1" x14ac:dyDescent="0.2">
      <c r="A22" s="128">
        <v>6</v>
      </c>
      <c r="B22" s="129" t="s">
        <v>12</v>
      </c>
      <c r="C22" s="73" t="s">
        <v>124</v>
      </c>
      <c r="D22" s="14"/>
      <c r="E22" s="13"/>
      <c r="F22" s="13"/>
      <c r="G22" s="13"/>
      <c r="H22" s="13"/>
      <c r="I22" s="13">
        <v>60</v>
      </c>
      <c r="J22" s="13"/>
      <c r="K22" s="13"/>
      <c r="L22" s="13"/>
      <c r="M22" s="13"/>
      <c r="N22" s="13"/>
      <c r="O22" s="13"/>
      <c r="P22" s="13"/>
      <c r="Q22" s="13">
        <v>40</v>
      </c>
      <c r="R22" s="13">
        <f t="shared" si="3"/>
        <v>60</v>
      </c>
      <c r="S22" s="13">
        <f t="shared" si="0"/>
        <v>100</v>
      </c>
      <c r="T22" s="12" t="s">
        <v>15</v>
      </c>
      <c r="U22" s="26">
        <v>4</v>
      </c>
      <c r="V22" s="14"/>
      <c r="W22" s="13"/>
      <c r="X22" s="13"/>
      <c r="Y22" s="13"/>
      <c r="Z22" s="13"/>
      <c r="AA22" s="13"/>
      <c r="AB22" s="13"/>
      <c r="AC22" s="13"/>
      <c r="AD22" s="13"/>
      <c r="AE22" s="13"/>
      <c r="AF22" s="13"/>
      <c r="AG22" s="13"/>
      <c r="AH22" s="13"/>
      <c r="AI22" s="13"/>
      <c r="AJ22" s="131">
        <f t="shared" si="4"/>
        <v>0</v>
      </c>
      <c r="AK22" s="131">
        <f t="shared" si="5"/>
        <v>0</v>
      </c>
      <c r="AL22" s="134"/>
      <c r="AM22" s="26"/>
      <c r="AN22" s="9">
        <f t="shared" si="1"/>
        <v>100</v>
      </c>
      <c r="AO22" s="9">
        <f t="shared" si="2"/>
        <v>4</v>
      </c>
    </row>
    <row r="23" spans="1:41" ht="15" customHeight="1" x14ac:dyDescent="0.2">
      <c r="A23" s="128">
        <v>7</v>
      </c>
      <c r="B23" s="129" t="s">
        <v>12</v>
      </c>
      <c r="C23" s="73" t="s">
        <v>125</v>
      </c>
      <c r="D23" s="14"/>
      <c r="E23" s="13"/>
      <c r="F23" s="13"/>
      <c r="G23" s="13"/>
      <c r="H23" s="13"/>
      <c r="I23" s="13"/>
      <c r="J23" s="13"/>
      <c r="K23" s="13"/>
      <c r="L23" s="13"/>
      <c r="M23" s="13"/>
      <c r="N23" s="13"/>
      <c r="O23" s="13"/>
      <c r="P23" s="13"/>
      <c r="Q23" s="13"/>
      <c r="R23" s="13">
        <f t="shared" si="3"/>
        <v>0</v>
      </c>
      <c r="S23" s="13">
        <f t="shared" si="0"/>
        <v>0</v>
      </c>
      <c r="T23" s="12"/>
      <c r="U23" s="26"/>
      <c r="V23" s="14">
        <v>15</v>
      </c>
      <c r="W23" s="13"/>
      <c r="X23" s="13"/>
      <c r="Y23" s="13"/>
      <c r="Z23" s="13"/>
      <c r="AA23" s="13"/>
      <c r="AB23" s="13"/>
      <c r="AC23" s="13"/>
      <c r="AD23" s="13"/>
      <c r="AE23" s="13"/>
      <c r="AF23" s="13"/>
      <c r="AG23" s="13"/>
      <c r="AH23" s="13"/>
      <c r="AI23" s="13">
        <v>10</v>
      </c>
      <c r="AJ23" s="131">
        <f t="shared" si="4"/>
        <v>15</v>
      </c>
      <c r="AK23" s="131">
        <f t="shared" si="5"/>
        <v>25</v>
      </c>
      <c r="AL23" s="132" t="s">
        <v>15</v>
      </c>
      <c r="AM23" s="26">
        <v>1</v>
      </c>
      <c r="AN23" s="9">
        <f t="shared" si="1"/>
        <v>25</v>
      </c>
      <c r="AO23" s="9">
        <f t="shared" ref="AO23:AO30" si="6">SUM(AM23,U23)</f>
        <v>1</v>
      </c>
    </row>
    <row r="24" spans="1:41" ht="15" customHeight="1" x14ac:dyDescent="0.2">
      <c r="A24" s="128">
        <v>8</v>
      </c>
      <c r="B24" s="129" t="s">
        <v>12</v>
      </c>
      <c r="C24" s="73" t="s">
        <v>125</v>
      </c>
      <c r="D24" s="14"/>
      <c r="E24" s="13"/>
      <c r="F24" s="13"/>
      <c r="G24" s="13"/>
      <c r="H24" s="13"/>
      <c r="I24" s="13"/>
      <c r="J24" s="13"/>
      <c r="K24" s="13"/>
      <c r="L24" s="13"/>
      <c r="M24" s="13"/>
      <c r="N24" s="13"/>
      <c r="O24" s="13"/>
      <c r="P24" s="13"/>
      <c r="Q24" s="13"/>
      <c r="R24" s="13">
        <f t="shared" si="3"/>
        <v>0</v>
      </c>
      <c r="S24" s="13">
        <f t="shared" si="0"/>
        <v>0</v>
      </c>
      <c r="T24" s="12"/>
      <c r="U24" s="26"/>
      <c r="V24" s="14"/>
      <c r="W24" s="13">
        <v>30</v>
      </c>
      <c r="X24" s="13"/>
      <c r="Y24" s="13"/>
      <c r="Z24" s="13"/>
      <c r="AA24" s="13"/>
      <c r="AB24" s="13"/>
      <c r="AC24" s="13"/>
      <c r="AD24" s="13"/>
      <c r="AE24" s="13"/>
      <c r="AF24" s="13"/>
      <c r="AG24" s="13"/>
      <c r="AH24" s="13"/>
      <c r="AI24" s="13">
        <v>20</v>
      </c>
      <c r="AJ24" s="131">
        <f t="shared" si="4"/>
        <v>30</v>
      </c>
      <c r="AK24" s="131">
        <f t="shared" si="5"/>
        <v>50</v>
      </c>
      <c r="AL24" s="134" t="s">
        <v>15</v>
      </c>
      <c r="AM24" s="26">
        <v>2</v>
      </c>
      <c r="AN24" s="9">
        <f t="shared" si="1"/>
        <v>50</v>
      </c>
      <c r="AO24" s="9">
        <f t="shared" si="6"/>
        <v>2</v>
      </c>
    </row>
    <row r="25" spans="1:41" ht="15" customHeight="1" x14ac:dyDescent="0.2">
      <c r="A25" s="128">
        <v>9</v>
      </c>
      <c r="B25" s="129" t="s">
        <v>12</v>
      </c>
      <c r="C25" s="138" t="s">
        <v>126</v>
      </c>
      <c r="D25" s="14"/>
      <c r="E25" s="13"/>
      <c r="F25" s="13"/>
      <c r="G25" s="13"/>
      <c r="H25" s="13"/>
      <c r="I25" s="13"/>
      <c r="J25" s="13"/>
      <c r="K25" s="13"/>
      <c r="L25" s="13"/>
      <c r="M25" s="13"/>
      <c r="N25" s="13"/>
      <c r="O25" s="13"/>
      <c r="P25" s="13"/>
      <c r="Q25" s="13"/>
      <c r="R25" s="13">
        <f t="shared" si="3"/>
        <v>0</v>
      </c>
      <c r="S25" s="13"/>
      <c r="T25" s="12"/>
      <c r="U25" s="26"/>
      <c r="V25" s="14">
        <v>15</v>
      </c>
      <c r="W25" s="13"/>
      <c r="X25" s="13"/>
      <c r="Y25" s="13"/>
      <c r="Z25" s="13"/>
      <c r="AA25" s="13"/>
      <c r="AB25" s="13"/>
      <c r="AC25" s="13"/>
      <c r="AD25" s="13"/>
      <c r="AE25" s="13"/>
      <c r="AF25" s="13"/>
      <c r="AG25" s="13"/>
      <c r="AH25" s="13"/>
      <c r="AI25" s="13">
        <v>10</v>
      </c>
      <c r="AJ25" s="131">
        <f t="shared" si="4"/>
        <v>15</v>
      </c>
      <c r="AK25" s="131">
        <f t="shared" si="5"/>
        <v>25</v>
      </c>
      <c r="AL25" s="132" t="s">
        <v>15</v>
      </c>
      <c r="AM25" s="26">
        <v>1</v>
      </c>
      <c r="AN25" s="9">
        <f t="shared" si="1"/>
        <v>25</v>
      </c>
      <c r="AO25" s="9">
        <f t="shared" si="6"/>
        <v>1</v>
      </c>
    </row>
    <row r="26" spans="1:41" ht="15" customHeight="1" x14ac:dyDescent="0.2">
      <c r="A26" s="128">
        <v>10</v>
      </c>
      <c r="B26" s="129" t="s">
        <v>12</v>
      </c>
      <c r="C26" s="138" t="s">
        <v>126</v>
      </c>
      <c r="D26" s="14"/>
      <c r="E26" s="13"/>
      <c r="F26" s="13"/>
      <c r="G26" s="13"/>
      <c r="H26" s="13"/>
      <c r="I26" s="13"/>
      <c r="J26" s="13"/>
      <c r="K26" s="13"/>
      <c r="L26" s="13"/>
      <c r="M26" s="13"/>
      <c r="N26" s="13"/>
      <c r="O26" s="13"/>
      <c r="P26" s="13"/>
      <c r="Q26" s="13"/>
      <c r="R26" s="13">
        <f t="shared" si="3"/>
        <v>0</v>
      </c>
      <c r="S26" s="13"/>
      <c r="T26" s="12"/>
      <c r="U26" s="26"/>
      <c r="V26" s="14"/>
      <c r="W26" s="13"/>
      <c r="X26" s="13"/>
      <c r="Y26" s="13"/>
      <c r="Z26" s="13"/>
      <c r="AA26" s="13">
        <v>30</v>
      </c>
      <c r="AB26" s="13"/>
      <c r="AC26" s="13"/>
      <c r="AD26" s="13"/>
      <c r="AE26" s="13"/>
      <c r="AF26" s="13"/>
      <c r="AG26" s="13"/>
      <c r="AH26" s="13"/>
      <c r="AI26" s="13">
        <v>20</v>
      </c>
      <c r="AJ26" s="131">
        <f t="shared" si="4"/>
        <v>30</v>
      </c>
      <c r="AK26" s="131">
        <f t="shared" si="5"/>
        <v>50</v>
      </c>
      <c r="AL26" s="134" t="s">
        <v>15</v>
      </c>
      <c r="AM26" s="26">
        <v>2</v>
      </c>
      <c r="AN26" s="9">
        <f t="shared" si="1"/>
        <v>50</v>
      </c>
      <c r="AO26" s="9">
        <f t="shared" si="6"/>
        <v>2</v>
      </c>
    </row>
    <row r="27" spans="1:41" ht="20.25" customHeight="1" x14ac:dyDescent="0.2">
      <c r="A27" s="128">
        <v>11</v>
      </c>
      <c r="B27" s="129" t="s">
        <v>12</v>
      </c>
      <c r="C27" s="138" t="s">
        <v>127</v>
      </c>
      <c r="D27" s="14"/>
      <c r="E27" s="13"/>
      <c r="F27" s="13"/>
      <c r="G27" s="13"/>
      <c r="H27" s="13"/>
      <c r="I27" s="13"/>
      <c r="J27" s="13"/>
      <c r="K27" s="13"/>
      <c r="L27" s="13"/>
      <c r="M27" s="13"/>
      <c r="N27" s="13"/>
      <c r="O27" s="13"/>
      <c r="P27" s="13"/>
      <c r="Q27" s="13"/>
      <c r="R27" s="13">
        <f t="shared" si="3"/>
        <v>0</v>
      </c>
      <c r="S27" s="13">
        <f t="shared" si="0"/>
        <v>0</v>
      </c>
      <c r="T27" s="12"/>
      <c r="U27" s="26"/>
      <c r="V27" s="14">
        <v>15</v>
      </c>
      <c r="W27" s="13"/>
      <c r="X27" s="13"/>
      <c r="Y27" s="13"/>
      <c r="Z27" s="13"/>
      <c r="AA27" s="13"/>
      <c r="AB27" s="13"/>
      <c r="AC27" s="13"/>
      <c r="AD27" s="13"/>
      <c r="AE27" s="13"/>
      <c r="AF27" s="13"/>
      <c r="AG27" s="13"/>
      <c r="AH27" s="13"/>
      <c r="AI27" s="13">
        <v>35</v>
      </c>
      <c r="AJ27" s="131">
        <f t="shared" si="4"/>
        <v>15</v>
      </c>
      <c r="AK27" s="131">
        <f t="shared" si="5"/>
        <v>50</v>
      </c>
      <c r="AL27" s="132" t="s">
        <v>26</v>
      </c>
      <c r="AM27" s="26">
        <v>2</v>
      </c>
      <c r="AN27" s="9">
        <f t="shared" si="1"/>
        <v>50</v>
      </c>
      <c r="AO27" s="9">
        <f t="shared" si="6"/>
        <v>2</v>
      </c>
    </row>
    <row r="28" spans="1:41" ht="18" customHeight="1" x14ac:dyDescent="0.2">
      <c r="A28" s="128">
        <v>12</v>
      </c>
      <c r="B28" s="129" t="s">
        <v>12</v>
      </c>
      <c r="C28" s="138" t="s">
        <v>127</v>
      </c>
      <c r="D28" s="14"/>
      <c r="E28" s="13"/>
      <c r="F28" s="13"/>
      <c r="G28" s="13"/>
      <c r="H28" s="13"/>
      <c r="I28" s="13"/>
      <c r="J28" s="13"/>
      <c r="K28" s="13"/>
      <c r="L28" s="13"/>
      <c r="M28" s="13"/>
      <c r="N28" s="13"/>
      <c r="O28" s="13"/>
      <c r="P28" s="13"/>
      <c r="Q28" s="13"/>
      <c r="R28" s="13">
        <f t="shared" si="3"/>
        <v>0</v>
      </c>
      <c r="S28" s="13">
        <f t="shared" si="0"/>
        <v>0</v>
      </c>
      <c r="T28" s="12"/>
      <c r="U28" s="26"/>
      <c r="V28" s="14"/>
      <c r="W28" s="13"/>
      <c r="X28" s="13"/>
      <c r="Y28" s="13"/>
      <c r="Z28" s="13"/>
      <c r="AA28" s="13">
        <v>30</v>
      </c>
      <c r="AB28" s="13"/>
      <c r="AC28" s="13"/>
      <c r="AD28" s="13"/>
      <c r="AE28" s="13"/>
      <c r="AF28" s="13"/>
      <c r="AG28" s="13"/>
      <c r="AH28" s="13"/>
      <c r="AI28" s="13">
        <v>20</v>
      </c>
      <c r="AJ28" s="131">
        <f t="shared" si="4"/>
        <v>30</v>
      </c>
      <c r="AK28" s="131">
        <f t="shared" si="5"/>
        <v>50</v>
      </c>
      <c r="AL28" s="134" t="s">
        <v>15</v>
      </c>
      <c r="AM28" s="26">
        <v>2</v>
      </c>
      <c r="AN28" s="9">
        <f t="shared" si="1"/>
        <v>50</v>
      </c>
      <c r="AO28" s="9">
        <f t="shared" si="6"/>
        <v>2</v>
      </c>
    </row>
    <row r="29" spans="1:41" ht="19.5" customHeight="1" x14ac:dyDescent="0.2">
      <c r="A29" s="128">
        <v>13</v>
      </c>
      <c r="B29" s="129" t="s">
        <v>12</v>
      </c>
      <c r="C29" s="73" t="s">
        <v>127</v>
      </c>
      <c r="D29" s="14"/>
      <c r="E29" s="13"/>
      <c r="F29" s="13"/>
      <c r="G29" s="13"/>
      <c r="H29" s="13"/>
      <c r="I29" s="13"/>
      <c r="J29" s="13"/>
      <c r="K29" s="13"/>
      <c r="L29" s="13"/>
      <c r="M29" s="13"/>
      <c r="N29" s="13"/>
      <c r="O29" s="13"/>
      <c r="P29" s="13"/>
      <c r="Q29" s="13"/>
      <c r="R29" s="13">
        <f t="shared" si="3"/>
        <v>0</v>
      </c>
      <c r="S29" s="13">
        <f t="shared" si="0"/>
        <v>0</v>
      </c>
      <c r="T29" s="12"/>
      <c r="U29" s="26"/>
      <c r="V29" s="14"/>
      <c r="W29" s="13">
        <v>20</v>
      </c>
      <c r="X29" s="13"/>
      <c r="Y29" s="13"/>
      <c r="Z29" s="13"/>
      <c r="AA29" s="13"/>
      <c r="AB29" s="13"/>
      <c r="AC29" s="13"/>
      <c r="AD29" s="13"/>
      <c r="AE29" s="13"/>
      <c r="AF29" s="13"/>
      <c r="AG29" s="13"/>
      <c r="AH29" s="13"/>
      <c r="AI29" s="13">
        <v>5</v>
      </c>
      <c r="AJ29" s="131">
        <f t="shared" si="4"/>
        <v>20</v>
      </c>
      <c r="AK29" s="131">
        <f t="shared" si="5"/>
        <v>25</v>
      </c>
      <c r="AL29" s="134" t="s">
        <v>15</v>
      </c>
      <c r="AM29" s="26">
        <v>1</v>
      </c>
      <c r="AN29" s="9">
        <f t="shared" si="1"/>
        <v>25</v>
      </c>
      <c r="AO29" s="9">
        <f t="shared" si="6"/>
        <v>1</v>
      </c>
    </row>
    <row r="30" spans="1:41" ht="21" customHeight="1" x14ac:dyDescent="0.2">
      <c r="A30" s="128">
        <v>14</v>
      </c>
      <c r="B30" s="129" t="s">
        <v>12</v>
      </c>
      <c r="C30" s="139" t="s">
        <v>128</v>
      </c>
      <c r="D30" s="14"/>
      <c r="E30" s="13"/>
      <c r="F30" s="13"/>
      <c r="G30" s="13"/>
      <c r="H30" s="13"/>
      <c r="I30" s="133"/>
      <c r="J30" s="13">
        <v>85</v>
      </c>
      <c r="K30" s="13"/>
      <c r="L30" s="13"/>
      <c r="M30" s="13"/>
      <c r="N30" s="13"/>
      <c r="O30" s="13"/>
      <c r="P30" s="13"/>
      <c r="Q30" s="13">
        <v>65</v>
      </c>
      <c r="R30" s="13">
        <f t="shared" si="3"/>
        <v>85</v>
      </c>
      <c r="S30" s="13">
        <f t="shared" si="0"/>
        <v>150</v>
      </c>
      <c r="T30" s="39" t="s">
        <v>15</v>
      </c>
      <c r="U30" s="26">
        <v>6</v>
      </c>
      <c r="V30" s="14"/>
      <c r="W30" s="13"/>
      <c r="X30" s="13"/>
      <c r="Y30" s="13"/>
      <c r="Z30" s="13"/>
      <c r="AA30" s="13"/>
      <c r="AB30" s="13">
        <v>85</v>
      </c>
      <c r="AC30" s="13"/>
      <c r="AD30" s="13"/>
      <c r="AE30" s="13"/>
      <c r="AF30" s="13"/>
      <c r="AG30" s="13"/>
      <c r="AH30" s="13"/>
      <c r="AI30" s="13">
        <v>65</v>
      </c>
      <c r="AJ30" s="131">
        <f t="shared" si="4"/>
        <v>85</v>
      </c>
      <c r="AK30" s="131">
        <f t="shared" si="5"/>
        <v>150</v>
      </c>
      <c r="AL30" s="132" t="s">
        <v>15</v>
      </c>
      <c r="AM30" s="26">
        <v>6</v>
      </c>
      <c r="AN30" s="9">
        <f t="shared" si="1"/>
        <v>300</v>
      </c>
      <c r="AO30" s="9">
        <f t="shared" si="6"/>
        <v>12</v>
      </c>
    </row>
    <row r="31" spans="1:41" ht="24.75" customHeight="1" x14ac:dyDescent="0.2">
      <c r="A31" s="128">
        <v>15</v>
      </c>
      <c r="B31" s="129" t="s">
        <v>12</v>
      </c>
      <c r="C31" s="140" t="s">
        <v>129</v>
      </c>
      <c r="D31" s="14"/>
      <c r="E31" s="13"/>
      <c r="F31" s="13"/>
      <c r="G31" s="13"/>
      <c r="H31" s="13"/>
      <c r="I31" s="13"/>
      <c r="J31" s="13"/>
      <c r="K31" s="13"/>
      <c r="L31" s="13"/>
      <c r="M31" s="13"/>
      <c r="N31" s="13"/>
      <c r="O31" s="13"/>
      <c r="P31" s="13"/>
      <c r="Q31" s="13"/>
      <c r="R31" s="13">
        <f t="shared" si="3"/>
        <v>0</v>
      </c>
      <c r="S31" s="13">
        <f t="shared" si="0"/>
        <v>0</v>
      </c>
      <c r="T31" s="39"/>
      <c r="U31" s="26"/>
      <c r="V31" s="14">
        <v>45</v>
      </c>
      <c r="W31" s="13"/>
      <c r="X31" s="13"/>
      <c r="Y31" s="13"/>
      <c r="Z31" s="13"/>
      <c r="AA31" s="13"/>
      <c r="AB31" s="13"/>
      <c r="AC31" s="13"/>
      <c r="AD31" s="13"/>
      <c r="AE31" s="13"/>
      <c r="AF31" s="13"/>
      <c r="AG31" s="13"/>
      <c r="AH31" s="13"/>
      <c r="AI31" s="13">
        <v>30</v>
      </c>
      <c r="AJ31" s="131">
        <f t="shared" si="4"/>
        <v>45</v>
      </c>
      <c r="AK31" s="131">
        <f t="shared" si="5"/>
        <v>75</v>
      </c>
      <c r="AL31" s="132" t="s">
        <v>26</v>
      </c>
      <c r="AM31" s="26">
        <v>3</v>
      </c>
      <c r="AN31" s="9">
        <f t="shared" si="1"/>
        <v>75</v>
      </c>
      <c r="AO31" s="9">
        <f>SUM(U31,AM31)</f>
        <v>3</v>
      </c>
    </row>
    <row r="32" spans="1:41" ht="15" customHeight="1" x14ac:dyDescent="0.2">
      <c r="A32" s="128">
        <v>16</v>
      </c>
      <c r="B32" s="129" t="s">
        <v>12</v>
      </c>
      <c r="C32" s="138" t="s">
        <v>130</v>
      </c>
      <c r="D32" s="14"/>
      <c r="E32" s="13"/>
      <c r="F32" s="13"/>
      <c r="G32" s="13"/>
      <c r="H32" s="13"/>
      <c r="I32" s="13"/>
      <c r="J32" s="13"/>
      <c r="K32" s="13"/>
      <c r="L32" s="13"/>
      <c r="M32" s="13"/>
      <c r="N32" s="13"/>
      <c r="O32" s="13"/>
      <c r="P32" s="13"/>
      <c r="Q32" s="13"/>
      <c r="R32" s="13">
        <f t="shared" si="3"/>
        <v>0</v>
      </c>
      <c r="S32" s="13">
        <f t="shared" si="0"/>
        <v>0</v>
      </c>
      <c r="T32" s="12"/>
      <c r="U32" s="26"/>
      <c r="V32" s="14"/>
      <c r="W32" s="13"/>
      <c r="X32" s="13"/>
      <c r="Y32" s="13"/>
      <c r="Z32" s="133"/>
      <c r="AA32" s="32">
        <v>30</v>
      </c>
      <c r="AB32" s="37"/>
      <c r="AC32" s="13"/>
      <c r="AD32" s="13"/>
      <c r="AE32" s="13"/>
      <c r="AF32" s="13"/>
      <c r="AG32" s="13"/>
      <c r="AH32" s="13"/>
      <c r="AI32" s="13">
        <v>45</v>
      </c>
      <c r="AJ32" s="131">
        <f t="shared" si="4"/>
        <v>30</v>
      </c>
      <c r="AK32" s="131">
        <f t="shared" si="5"/>
        <v>75</v>
      </c>
      <c r="AL32" s="134" t="s">
        <v>15</v>
      </c>
      <c r="AM32" s="26">
        <v>3</v>
      </c>
      <c r="AN32" s="9">
        <f t="shared" si="1"/>
        <v>75</v>
      </c>
      <c r="AO32" s="9">
        <f>SUM(U32,AM32)</f>
        <v>3</v>
      </c>
    </row>
    <row r="33" spans="1:41" ht="21.75" customHeight="1" x14ac:dyDescent="0.2">
      <c r="A33" s="18">
        <v>17</v>
      </c>
      <c r="B33" s="141" t="s">
        <v>12</v>
      </c>
      <c r="C33" s="142" t="s">
        <v>130</v>
      </c>
      <c r="D33" s="14"/>
      <c r="E33" s="13"/>
      <c r="F33" s="13"/>
      <c r="G33" s="13"/>
      <c r="H33" s="13"/>
      <c r="I33" s="13"/>
      <c r="J33" s="13"/>
      <c r="K33" s="13"/>
      <c r="L33" s="13"/>
      <c r="M33" s="13"/>
      <c r="N33" s="13"/>
      <c r="O33" s="13"/>
      <c r="P33" s="13"/>
      <c r="Q33" s="13"/>
      <c r="R33" s="13">
        <f t="shared" si="3"/>
        <v>0</v>
      </c>
      <c r="S33" s="13">
        <f t="shared" si="0"/>
        <v>0</v>
      </c>
      <c r="T33" s="12"/>
      <c r="U33" s="26"/>
      <c r="V33" s="14"/>
      <c r="W33" s="13">
        <v>30</v>
      </c>
      <c r="X33" s="13"/>
      <c r="Y33" s="13"/>
      <c r="Z33" s="13"/>
      <c r="AA33" s="13"/>
      <c r="AB33" s="13"/>
      <c r="AC33" s="13"/>
      <c r="AD33" s="13"/>
      <c r="AE33" s="13"/>
      <c r="AF33" s="13"/>
      <c r="AG33" s="13"/>
      <c r="AH33" s="13"/>
      <c r="AI33" s="13">
        <v>20</v>
      </c>
      <c r="AJ33" s="131">
        <f t="shared" si="4"/>
        <v>30</v>
      </c>
      <c r="AK33" s="131">
        <f t="shared" si="5"/>
        <v>50</v>
      </c>
      <c r="AL33" s="134" t="s">
        <v>15</v>
      </c>
      <c r="AM33" s="26">
        <v>2</v>
      </c>
      <c r="AN33" s="9">
        <f t="shared" si="1"/>
        <v>50</v>
      </c>
      <c r="AO33" s="9">
        <f>SUM(U33,AM33)</f>
        <v>2</v>
      </c>
    </row>
    <row r="34" spans="1:41" ht="21.75" customHeight="1" x14ac:dyDescent="0.2">
      <c r="A34" s="18">
        <v>18</v>
      </c>
      <c r="B34" s="141" t="s">
        <v>12</v>
      </c>
      <c r="C34" s="143" t="s">
        <v>131</v>
      </c>
      <c r="D34" s="14">
        <v>30</v>
      </c>
      <c r="E34" s="13"/>
      <c r="F34" s="13"/>
      <c r="G34" s="13"/>
      <c r="H34" s="13"/>
      <c r="I34" s="13"/>
      <c r="J34" s="13"/>
      <c r="K34" s="13"/>
      <c r="L34" s="13"/>
      <c r="M34" s="13"/>
      <c r="N34" s="13"/>
      <c r="O34" s="13"/>
      <c r="P34" s="13"/>
      <c r="Q34" s="13">
        <v>20</v>
      </c>
      <c r="R34" s="13">
        <f t="shared" si="3"/>
        <v>30</v>
      </c>
      <c r="S34" s="13">
        <f t="shared" si="0"/>
        <v>50</v>
      </c>
      <c r="T34" s="39" t="s">
        <v>26</v>
      </c>
      <c r="U34" s="26">
        <v>2</v>
      </c>
      <c r="V34" s="14"/>
      <c r="W34" s="13"/>
      <c r="X34" s="13"/>
      <c r="Y34" s="13"/>
      <c r="Z34" s="13"/>
      <c r="AA34" s="13"/>
      <c r="AB34" s="13"/>
      <c r="AC34" s="13"/>
      <c r="AD34" s="13"/>
      <c r="AE34" s="13"/>
      <c r="AF34" s="13"/>
      <c r="AG34" s="13"/>
      <c r="AH34" s="13"/>
      <c r="AI34" s="13"/>
      <c r="AJ34" s="131">
        <f t="shared" si="4"/>
        <v>0</v>
      </c>
      <c r="AK34" s="131">
        <f t="shared" si="5"/>
        <v>0</v>
      </c>
      <c r="AL34" s="134"/>
      <c r="AM34" s="26"/>
      <c r="AN34" s="9">
        <f t="shared" si="1"/>
        <v>50</v>
      </c>
      <c r="AO34" s="9">
        <f>SUM(AM34,U34)</f>
        <v>2</v>
      </c>
    </row>
    <row r="35" spans="1:41" ht="21.75" customHeight="1" x14ac:dyDescent="0.2">
      <c r="A35" s="18">
        <v>19</v>
      </c>
      <c r="B35" s="141" t="s">
        <v>12</v>
      </c>
      <c r="C35" s="143" t="s">
        <v>131</v>
      </c>
      <c r="D35" s="14"/>
      <c r="E35" s="13"/>
      <c r="F35" s="13"/>
      <c r="G35" s="13"/>
      <c r="H35" s="13"/>
      <c r="I35" s="13">
        <v>60</v>
      </c>
      <c r="J35" s="13"/>
      <c r="K35" s="13"/>
      <c r="L35" s="13"/>
      <c r="M35" s="13"/>
      <c r="N35" s="13"/>
      <c r="O35" s="13"/>
      <c r="P35" s="13"/>
      <c r="Q35" s="13">
        <v>40</v>
      </c>
      <c r="R35" s="13">
        <f t="shared" si="3"/>
        <v>60</v>
      </c>
      <c r="S35" s="13">
        <f t="shared" si="0"/>
        <v>100</v>
      </c>
      <c r="T35" s="12" t="s">
        <v>15</v>
      </c>
      <c r="U35" s="26">
        <v>4</v>
      </c>
      <c r="V35" s="14"/>
      <c r="W35" s="13"/>
      <c r="X35" s="13"/>
      <c r="Y35" s="13"/>
      <c r="Z35" s="13"/>
      <c r="AA35" s="13"/>
      <c r="AB35" s="13"/>
      <c r="AC35" s="13"/>
      <c r="AD35" s="13"/>
      <c r="AE35" s="13"/>
      <c r="AF35" s="13"/>
      <c r="AG35" s="13"/>
      <c r="AH35" s="13"/>
      <c r="AI35" s="13"/>
      <c r="AJ35" s="131">
        <f t="shared" si="4"/>
        <v>0</v>
      </c>
      <c r="AK35" s="131">
        <f t="shared" si="5"/>
        <v>0</v>
      </c>
      <c r="AL35" s="134"/>
      <c r="AM35" s="26"/>
      <c r="AN35" s="9">
        <f t="shared" si="1"/>
        <v>100</v>
      </c>
      <c r="AO35" s="9">
        <f>SUM(U35,AM35)</f>
        <v>4</v>
      </c>
    </row>
    <row r="36" spans="1:41" s="37" customFormat="1" ht="21" customHeight="1" x14ac:dyDescent="0.25">
      <c r="A36" s="18">
        <v>20</v>
      </c>
      <c r="B36" s="141" t="s">
        <v>12</v>
      </c>
      <c r="C36" s="142" t="s">
        <v>131</v>
      </c>
      <c r="D36" s="14"/>
      <c r="E36" s="13">
        <v>15</v>
      </c>
      <c r="F36" s="13"/>
      <c r="G36" s="13"/>
      <c r="H36" s="13"/>
      <c r="I36" s="13"/>
      <c r="J36" s="13"/>
      <c r="K36" s="13"/>
      <c r="L36" s="13"/>
      <c r="M36" s="13"/>
      <c r="N36" s="13"/>
      <c r="O36" s="13"/>
      <c r="P36" s="13"/>
      <c r="Q36" s="144">
        <v>10</v>
      </c>
      <c r="R36" s="13">
        <f t="shared" si="3"/>
        <v>15</v>
      </c>
      <c r="S36" s="13">
        <f t="shared" si="0"/>
        <v>25</v>
      </c>
      <c r="T36" s="12" t="s">
        <v>15</v>
      </c>
      <c r="U36" s="11">
        <v>1</v>
      </c>
      <c r="V36" s="14"/>
      <c r="W36" s="13"/>
      <c r="X36" s="13"/>
      <c r="Y36" s="13"/>
      <c r="Z36" s="13"/>
      <c r="AA36" s="13"/>
      <c r="AB36" s="13"/>
      <c r="AC36" s="13"/>
      <c r="AD36" s="13"/>
      <c r="AE36" s="13"/>
      <c r="AF36" s="13"/>
      <c r="AG36" s="13"/>
      <c r="AH36" s="13"/>
      <c r="AI36" s="13"/>
      <c r="AJ36" s="131">
        <f t="shared" si="4"/>
        <v>0</v>
      </c>
      <c r="AK36" s="131">
        <f t="shared" si="5"/>
        <v>0</v>
      </c>
      <c r="AL36" s="134"/>
      <c r="AM36" s="26"/>
      <c r="AN36" s="9">
        <f t="shared" si="1"/>
        <v>25</v>
      </c>
      <c r="AO36" s="9">
        <f>SUM(U36,AM36)</f>
        <v>1</v>
      </c>
    </row>
    <row r="37" spans="1:41" s="37" customFormat="1" ht="27.75" customHeight="1" x14ac:dyDescent="0.25">
      <c r="A37" s="88">
        <v>21</v>
      </c>
      <c r="B37" s="151" t="s">
        <v>18</v>
      </c>
      <c r="C37" s="86" t="s">
        <v>132</v>
      </c>
      <c r="D37" s="14"/>
      <c r="E37" s="13">
        <v>40</v>
      </c>
      <c r="F37" s="13"/>
      <c r="G37" s="13"/>
      <c r="H37" s="13"/>
      <c r="I37" s="13"/>
      <c r="J37" s="13"/>
      <c r="K37" s="13"/>
      <c r="L37" s="13"/>
      <c r="M37" s="13"/>
      <c r="N37" s="13"/>
      <c r="O37" s="13"/>
      <c r="P37" s="13"/>
      <c r="Q37" s="144">
        <v>10</v>
      </c>
      <c r="R37" s="13">
        <f t="shared" si="3"/>
        <v>40</v>
      </c>
      <c r="S37" s="13">
        <f t="shared" si="0"/>
        <v>50</v>
      </c>
      <c r="T37" s="12" t="s">
        <v>15</v>
      </c>
      <c r="U37" s="11">
        <v>2</v>
      </c>
      <c r="V37" s="33"/>
      <c r="W37" s="32">
        <v>40</v>
      </c>
      <c r="X37" s="32"/>
      <c r="Y37" s="32"/>
      <c r="Z37" s="32"/>
      <c r="AA37" s="32"/>
      <c r="AB37" s="32"/>
      <c r="AC37" s="32"/>
      <c r="AD37" s="32"/>
      <c r="AE37" s="32"/>
      <c r="AF37" s="32"/>
      <c r="AG37" s="32"/>
      <c r="AH37" s="32"/>
      <c r="AI37" s="32">
        <v>10</v>
      </c>
      <c r="AJ37" s="131">
        <f t="shared" si="4"/>
        <v>40</v>
      </c>
      <c r="AK37" s="131">
        <f t="shared" si="5"/>
        <v>50</v>
      </c>
      <c r="AL37" s="145" t="s">
        <v>15</v>
      </c>
      <c r="AM37" s="26">
        <v>2</v>
      </c>
      <c r="AN37" s="105">
        <f t="shared" si="1"/>
        <v>100</v>
      </c>
      <c r="AO37" s="105">
        <f>SUM(U37,AM37)</f>
        <v>4</v>
      </c>
    </row>
    <row r="38" spans="1:41" ht="22.5" customHeight="1" x14ac:dyDescent="0.2">
      <c r="A38" s="128">
        <v>22</v>
      </c>
      <c r="B38" s="146" t="s">
        <v>12</v>
      </c>
      <c r="C38" s="147" t="s">
        <v>133</v>
      </c>
      <c r="D38" s="14"/>
      <c r="E38" s="13"/>
      <c r="F38" s="13"/>
      <c r="G38" s="13"/>
      <c r="H38" s="13"/>
      <c r="I38" s="13"/>
      <c r="J38" s="13"/>
      <c r="K38" s="13"/>
      <c r="L38" s="13"/>
      <c r="M38" s="13"/>
      <c r="N38" s="13"/>
      <c r="O38" s="13"/>
      <c r="P38" s="13"/>
      <c r="Q38" s="13"/>
      <c r="R38" s="13">
        <f t="shared" si="3"/>
        <v>0</v>
      </c>
      <c r="S38" s="13">
        <f t="shared" si="0"/>
        <v>0</v>
      </c>
      <c r="T38" s="13"/>
      <c r="U38" s="11"/>
      <c r="V38" s="14"/>
      <c r="W38" s="13"/>
      <c r="X38" s="13"/>
      <c r="Y38" s="13"/>
      <c r="Z38" s="13"/>
      <c r="AA38" s="13"/>
      <c r="AB38" s="13"/>
      <c r="AC38" s="13"/>
      <c r="AD38" s="13"/>
      <c r="AE38" s="13"/>
      <c r="AF38" s="13"/>
      <c r="AG38" s="13"/>
      <c r="AH38" s="13">
        <v>90</v>
      </c>
      <c r="AI38" s="13"/>
      <c r="AJ38" s="131">
        <f t="shared" si="4"/>
        <v>90</v>
      </c>
      <c r="AK38" s="131">
        <f t="shared" si="5"/>
        <v>90</v>
      </c>
      <c r="AL38" s="13" t="s">
        <v>15</v>
      </c>
      <c r="AM38" s="11">
        <v>3</v>
      </c>
      <c r="AN38" s="9">
        <f t="shared" si="1"/>
        <v>90</v>
      </c>
      <c r="AO38" s="9">
        <v>3</v>
      </c>
    </row>
    <row r="39" spans="1:41" ht="30" customHeight="1" thickBot="1" x14ac:dyDescent="0.25">
      <c r="A39" s="128">
        <v>23</v>
      </c>
      <c r="B39" s="146" t="s">
        <v>12</v>
      </c>
      <c r="C39" s="147" t="s">
        <v>115</v>
      </c>
      <c r="D39" s="14"/>
      <c r="E39" s="14"/>
      <c r="F39" s="13"/>
      <c r="G39" s="13"/>
      <c r="H39" s="13"/>
      <c r="I39" s="13"/>
      <c r="J39" s="13"/>
      <c r="K39" s="13"/>
      <c r="L39" s="13"/>
      <c r="M39" s="13"/>
      <c r="N39" s="13"/>
      <c r="O39" s="13"/>
      <c r="P39" s="13"/>
      <c r="Q39" s="13"/>
      <c r="R39" s="13">
        <f t="shared" si="3"/>
        <v>0</v>
      </c>
      <c r="S39" s="13">
        <f>SUM(D39:Q39)</f>
        <v>0</v>
      </c>
      <c r="T39" s="13"/>
      <c r="U39" s="11"/>
      <c r="V39" s="14"/>
      <c r="W39" s="14"/>
      <c r="X39" s="14"/>
      <c r="Y39" s="14"/>
      <c r="Z39" s="14"/>
      <c r="AA39" s="14"/>
      <c r="AB39" s="14"/>
      <c r="AC39" s="14"/>
      <c r="AD39" s="13"/>
      <c r="AE39" s="13"/>
      <c r="AF39" s="13"/>
      <c r="AG39" s="13"/>
      <c r="AH39" s="13">
        <v>30</v>
      </c>
      <c r="AI39" s="13"/>
      <c r="AJ39" s="131">
        <f t="shared" si="4"/>
        <v>30</v>
      </c>
      <c r="AK39" s="131">
        <f t="shared" si="5"/>
        <v>30</v>
      </c>
      <c r="AL39" s="13" t="s">
        <v>15</v>
      </c>
      <c r="AM39" s="11">
        <v>1</v>
      </c>
      <c r="AN39" s="9">
        <f t="shared" si="1"/>
        <v>30</v>
      </c>
      <c r="AO39" s="148">
        <v>1</v>
      </c>
    </row>
    <row r="40" spans="1:41" ht="15" customHeight="1" thickBot="1" x14ac:dyDescent="0.3">
      <c r="A40" s="198" t="s">
        <v>13</v>
      </c>
      <c r="B40" s="199"/>
      <c r="C40" s="232"/>
      <c r="D40" s="149">
        <f t="shared" ref="D40:AO40" si="7">SUM(D17:D39)</f>
        <v>90</v>
      </c>
      <c r="E40" s="149">
        <f t="shared" si="7"/>
        <v>90</v>
      </c>
      <c r="F40" s="149">
        <f t="shared" si="7"/>
        <v>0</v>
      </c>
      <c r="G40" s="149">
        <f t="shared" si="7"/>
        <v>0</v>
      </c>
      <c r="H40" s="149">
        <f t="shared" si="7"/>
        <v>0</v>
      </c>
      <c r="I40" s="149">
        <f t="shared" si="7"/>
        <v>180</v>
      </c>
      <c r="J40" s="149">
        <f t="shared" si="7"/>
        <v>85</v>
      </c>
      <c r="K40" s="149">
        <f t="shared" si="7"/>
        <v>0</v>
      </c>
      <c r="L40" s="149">
        <f t="shared" si="7"/>
        <v>0</v>
      </c>
      <c r="M40" s="149">
        <f t="shared" si="7"/>
        <v>0</v>
      </c>
      <c r="N40" s="149">
        <f t="shared" si="7"/>
        <v>0</v>
      </c>
      <c r="O40" s="149">
        <f t="shared" si="7"/>
        <v>0</v>
      </c>
      <c r="P40" s="149">
        <f t="shared" si="7"/>
        <v>0</v>
      </c>
      <c r="Q40" s="149">
        <f t="shared" si="7"/>
        <v>305</v>
      </c>
      <c r="R40" s="149">
        <f t="shared" si="7"/>
        <v>445</v>
      </c>
      <c r="S40" s="149">
        <f t="shared" si="7"/>
        <v>750</v>
      </c>
      <c r="T40" s="149">
        <f t="shared" si="7"/>
        <v>0</v>
      </c>
      <c r="U40" s="149">
        <f t="shared" si="7"/>
        <v>30</v>
      </c>
      <c r="V40" s="19">
        <f t="shared" si="7"/>
        <v>90</v>
      </c>
      <c r="W40" s="19">
        <f t="shared" si="7"/>
        <v>120</v>
      </c>
      <c r="X40" s="19">
        <f t="shared" si="7"/>
        <v>0</v>
      </c>
      <c r="Y40" s="19">
        <f t="shared" si="7"/>
        <v>0</v>
      </c>
      <c r="Z40" s="19">
        <f t="shared" si="7"/>
        <v>0</v>
      </c>
      <c r="AA40" s="19">
        <f t="shared" si="7"/>
        <v>90</v>
      </c>
      <c r="AB40" s="19">
        <f t="shared" si="7"/>
        <v>85</v>
      </c>
      <c r="AC40" s="19">
        <f t="shared" si="7"/>
        <v>0</v>
      </c>
      <c r="AD40" s="19">
        <f t="shared" si="7"/>
        <v>0</v>
      </c>
      <c r="AE40" s="19">
        <f t="shared" si="7"/>
        <v>0</v>
      </c>
      <c r="AF40" s="19">
        <f t="shared" si="7"/>
        <v>0</v>
      </c>
      <c r="AG40" s="19">
        <f t="shared" si="7"/>
        <v>0</v>
      </c>
      <c r="AH40" s="19">
        <f t="shared" si="7"/>
        <v>120</v>
      </c>
      <c r="AI40" s="19">
        <f t="shared" si="7"/>
        <v>290</v>
      </c>
      <c r="AJ40" s="19">
        <f t="shared" si="7"/>
        <v>505</v>
      </c>
      <c r="AK40" s="19">
        <f t="shared" si="7"/>
        <v>795</v>
      </c>
      <c r="AL40" s="19">
        <f t="shared" si="7"/>
        <v>0</v>
      </c>
      <c r="AM40" s="19">
        <f t="shared" si="7"/>
        <v>31</v>
      </c>
      <c r="AN40" s="19">
        <f t="shared" si="7"/>
        <v>1545</v>
      </c>
      <c r="AO40" s="19">
        <f t="shared" si="7"/>
        <v>61</v>
      </c>
    </row>
    <row r="42" spans="1:41" x14ac:dyDescent="0.2">
      <c r="C42" s="1" t="s">
        <v>92</v>
      </c>
    </row>
    <row r="43" spans="1:41" x14ac:dyDescent="0.2">
      <c r="C43" s="1" t="s">
        <v>134</v>
      </c>
    </row>
    <row r="44" spans="1:41" ht="43.5" customHeight="1" x14ac:dyDescent="0.2">
      <c r="B44" s="150" t="s">
        <v>8</v>
      </c>
    </row>
    <row r="45" spans="1:41" ht="25.5" x14ac:dyDescent="0.2">
      <c r="B45" s="6" t="s">
        <v>118</v>
      </c>
      <c r="C45" s="48" t="s">
        <v>6</v>
      </c>
    </row>
    <row r="46" spans="1:41" ht="14.25" x14ac:dyDescent="0.2">
      <c r="B46" s="1" t="s">
        <v>135</v>
      </c>
    </row>
    <row r="47" spans="1:41" ht="14.25" x14ac:dyDescent="0.2">
      <c r="B47" s="1" t="s">
        <v>136</v>
      </c>
    </row>
    <row r="48" spans="1:41" ht="14.25" x14ac:dyDescent="0.2">
      <c r="C48" s="48"/>
    </row>
    <row r="49" spans="3:38" ht="14.25" x14ac:dyDescent="0.2">
      <c r="C49" s="48"/>
    </row>
    <row r="52" spans="3:38" x14ac:dyDescent="0.2">
      <c r="C52" s="1" t="s">
        <v>3</v>
      </c>
      <c r="O52" s="1" t="s">
        <v>3</v>
      </c>
      <c r="AF52" s="195" t="s">
        <v>3</v>
      </c>
      <c r="AG52" s="195"/>
      <c r="AH52" s="195"/>
      <c r="AI52" s="195"/>
      <c r="AJ52" s="195"/>
      <c r="AK52" s="195"/>
      <c r="AL52" s="195"/>
    </row>
    <row r="53" spans="3:38" x14ac:dyDescent="0.2">
      <c r="C53" s="3" t="s">
        <v>2</v>
      </c>
      <c r="M53" s="2"/>
      <c r="O53" s="195" t="s">
        <v>1</v>
      </c>
      <c r="P53" s="195"/>
      <c r="Q53" s="195"/>
      <c r="R53" s="195"/>
      <c r="S53" s="195"/>
      <c r="T53" s="195"/>
      <c r="U53" s="195"/>
      <c r="AF53" s="195" t="s">
        <v>0</v>
      </c>
      <c r="AG53" s="195"/>
      <c r="AH53" s="195"/>
      <c r="AI53" s="195"/>
      <c r="AJ53" s="195"/>
      <c r="AK53" s="195"/>
      <c r="AL53" s="195"/>
    </row>
  </sheetData>
  <mergeCells count="14">
    <mergeCell ref="A40:C40"/>
    <mergeCell ref="AF52:AL52"/>
    <mergeCell ref="O53:U53"/>
    <mergeCell ref="AF53:AL53"/>
    <mergeCell ref="AI2:AM2"/>
    <mergeCell ref="AI4:AM4"/>
    <mergeCell ref="A6:AO6"/>
    <mergeCell ref="A15:A16"/>
    <mergeCell ref="C15:C16"/>
    <mergeCell ref="D15:U15"/>
    <mergeCell ref="V15:AM15"/>
    <mergeCell ref="AN15:AN16"/>
    <mergeCell ref="AO15:AO16"/>
    <mergeCell ref="K7:W7"/>
  </mergeCells>
  <dataValidations count="1">
    <dataValidation type="list" allowBlank="1" showInputMessage="1" showErrorMessage="1" sqref="B17:B39 IX17:IX39 ST17:ST39 ACP17:ACP39 AML17:AML39 AWH17:AWH39 BGD17:BGD39 BPZ17:BPZ39 BZV17:BZV39 CJR17:CJR39 CTN17:CTN39 DDJ17:DDJ39 DNF17:DNF39 DXB17:DXB39 EGX17:EGX39 EQT17:EQT39 FAP17:FAP39 FKL17:FKL39 FUH17:FUH39 GED17:GED39 GNZ17:GNZ39 GXV17:GXV39 HHR17:HHR39 HRN17:HRN39 IBJ17:IBJ39 ILF17:ILF39 IVB17:IVB39 JEX17:JEX39 JOT17:JOT39 JYP17:JYP39 KIL17:KIL39 KSH17:KSH39 LCD17:LCD39 LLZ17:LLZ39 LVV17:LVV39 MFR17:MFR39 MPN17:MPN39 MZJ17:MZJ39 NJF17:NJF39 NTB17:NTB39 OCX17:OCX39 OMT17:OMT39 OWP17:OWP39 PGL17:PGL39 PQH17:PQH39 QAD17:QAD39 QJZ17:QJZ39 QTV17:QTV39 RDR17:RDR39 RNN17:RNN39 RXJ17:RXJ39 SHF17:SHF39 SRB17:SRB39 TAX17:TAX39 TKT17:TKT39 TUP17:TUP39 UEL17:UEL39 UOH17:UOH39 UYD17:UYD39 VHZ17:VHZ39 VRV17:VRV39 WBR17:WBR39 WLN17:WLN39 WVJ17:WVJ39 B65553:B65575 IX65553:IX65575 ST65553:ST65575 ACP65553:ACP65575 AML65553:AML65575 AWH65553:AWH65575 BGD65553:BGD65575 BPZ65553:BPZ65575 BZV65553:BZV65575 CJR65553:CJR65575 CTN65553:CTN65575 DDJ65553:DDJ65575 DNF65553:DNF65575 DXB65553:DXB65575 EGX65553:EGX65575 EQT65553:EQT65575 FAP65553:FAP65575 FKL65553:FKL65575 FUH65553:FUH65575 GED65553:GED65575 GNZ65553:GNZ65575 GXV65553:GXV65575 HHR65553:HHR65575 HRN65553:HRN65575 IBJ65553:IBJ65575 ILF65553:ILF65575 IVB65553:IVB65575 JEX65553:JEX65575 JOT65553:JOT65575 JYP65553:JYP65575 KIL65553:KIL65575 KSH65553:KSH65575 LCD65553:LCD65575 LLZ65553:LLZ65575 LVV65553:LVV65575 MFR65553:MFR65575 MPN65553:MPN65575 MZJ65553:MZJ65575 NJF65553:NJF65575 NTB65553:NTB65575 OCX65553:OCX65575 OMT65553:OMT65575 OWP65553:OWP65575 PGL65553:PGL65575 PQH65553:PQH65575 QAD65553:QAD65575 QJZ65553:QJZ65575 QTV65553:QTV65575 RDR65553:RDR65575 RNN65553:RNN65575 RXJ65553:RXJ65575 SHF65553:SHF65575 SRB65553:SRB65575 TAX65553:TAX65575 TKT65553:TKT65575 TUP65553:TUP65575 UEL65553:UEL65575 UOH65553:UOH65575 UYD65553:UYD65575 VHZ65553:VHZ65575 VRV65553:VRV65575 WBR65553:WBR65575 WLN65553:WLN65575 WVJ65553:WVJ65575 B131089:B131111 IX131089:IX131111 ST131089:ST131111 ACP131089:ACP131111 AML131089:AML131111 AWH131089:AWH131111 BGD131089:BGD131111 BPZ131089:BPZ131111 BZV131089:BZV131111 CJR131089:CJR131111 CTN131089:CTN131111 DDJ131089:DDJ131111 DNF131089:DNF131111 DXB131089:DXB131111 EGX131089:EGX131111 EQT131089:EQT131111 FAP131089:FAP131111 FKL131089:FKL131111 FUH131089:FUH131111 GED131089:GED131111 GNZ131089:GNZ131111 GXV131089:GXV131111 HHR131089:HHR131111 HRN131089:HRN131111 IBJ131089:IBJ131111 ILF131089:ILF131111 IVB131089:IVB131111 JEX131089:JEX131111 JOT131089:JOT131111 JYP131089:JYP131111 KIL131089:KIL131111 KSH131089:KSH131111 LCD131089:LCD131111 LLZ131089:LLZ131111 LVV131089:LVV131111 MFR131089:MFR131111 MPN131089:MPN131111 MZJ131089:MZJ131111 NJF131089:NJF131111 NTB131089:NTB131111 OCX131089:OCX131111 OMT131089:OMT131111 OWP131089:OWP131111 PGL131089:PGL131111 PQH131089:PQH131111 QAD131089:QAD131111 QJZ131089:QJZ131111 QTV131089:QTV131111 RDR131089:RDR131111 RNN131089:RNN131111 RXJ131089:RXJ131111 SHF131089:SHF131111 SRB131089:SRB131111 TAX131089:TAX131111 TKT131089:TKT131111 TUP131089:TUP131111 UEL131089:UEL131111 UOH131089:UOH131111 UYD131089:UYD131111 VHZ131089:VHZ131111 VRV131089:VRV131111 WBR131089:WBR131111 WLN131089:WLN131111 WVJ131089:WVJ131111 B196625:B196647 IX196625:IX196647 ST196625:ST196647 ACP196625:ACP196647 AML196625:AML196647 AWH196625:AWH196647 BGD196625:BGD196647 BPZ196625:BPZ196647 BZV196625:BZV196647 CJR196625:CJR196647 CTN196625:CTN196647 DDJ196625:DDJ196647 DNF196625:DNF196647 DXB196625:DXB196647 EGX196625:EGX196647 EQT196625:EQT196647 FAP196625:FAP196647 FKL196625:FKL196647 FUH196625:FUH196647 GED196625:GED196647 GNZ196625:GNZ196647 GXV196625:GXV196647 HHR196625:HHR196647 HRN196625:HRN196647 IBJ196625:IBJ196647 ILF196625:ILF196647 IVB196625:IVB196647 JEX196625:JEX196647 JOT196625:JOT196647 JYP196625:JYP196647 KIL196625:KIL196647 KSH196625:KSH196647 LCD196625:LCD196647 LLZ196625:LLZ196647 LVV196625:LVV196647 MFR196625:MFR196647 MPN196625:MPN196647 MZJ196625:MZJ196647 NJF196625:NJF196647 NTB196625:NTB196647 OCX196625:OCX196647 OMT196625:OMT196647 OWP196625:OWP196647 PGL196625:PGL196647 PQH196625:PQH196647 QAD196625:QAD196647 QJZ196625:QJZ196647 QTV196625:QTV196647 RDR196625:RDR196647 RNN196625:RNN196647 RXJ196625:RXJ196647 SHF196625:SHF196647 SRB196625:SRB196647 TAX196625:TAX196647 TKT196625:TKT196647 TUP196625:TUP196647 UEL196625:UEL196647 UOH196625:UOH196647 UYD196625:UYD196647 VHZ196625:VHZ196647 VRV196625:VRV196647 WBR196625:WBR196647 WLN196625:WLN196647 WVJ196625:WVJ196647 B262161:B262183 IX262161:IX262183 ST262161:ST262183 ACP262161:ACP262183 AML262161:AML262183 AWH262161:AWH262183 BGD262161:BGD262183 BPZ262161:BPZ262183 BZV262161:BZV262183 CJR262161:CJR262183 CTN262161:CTN262183 DDJ262161:DDJ262183 DNF262161:DNF262183 DXB262161:DXB262183 EGX262161:EGX262183 EQT262161:EQT262183 FAP262161:FAP262183 FKL262161:FKL262183 FUH262161:FUH262183 GED262161:GED262183 GNZ262161:GNZ262183 GXV262161:GXV262183 HHR262161:HHR262183 HRN262161:HRN262183 IBJ262161:IBJ262183 ILF262161:ILF262183 IVB262161:IVB262183 JEX262161:JEX262183 JOT262161:JOT262183 JYP262161:JYP262183 KIL262161:KIL262183 KSH262161:KSH262183 LCD262161:LCD262183 LLZ262161:LLZ262183 LVV262161:LVV262183 MFR262161:MFR262183 MPN262161:MPN262183 MZJ262161:MZJ262183 NJF262161:NJF262183 NTB262161:NTB262183 OCX262161:OCX262183 OMT262161:OMT262183 OWP262161:OWP262183 PGL262161:PGL262183 PQH262161:PQH262183 QAD262161:QAD262183 QJZ262161:QJZ262183 QTV262161:QTV262183 RDR262161:RDR262183 RNN262161:RNN262183 RXJ262161:RXJ262183 SHF262161:SHF262183 SRB262161:SRB262183 TAX262161:TAX262183 TKT262161:TKT262183 TUP262161:TUP262183 UEL262161:UEL262183 UOH262161:UOH262183 UYD262161:UYD262183 VHZ262161:VHZ262183 VRV262161:VRV262183 WBR262161:WBR262183 WLN262161:WLN262183 WVJ262161:WVJ262183 B327697:B327719 IX327697:IX327719 ST327697:ST327719 ACP327697:ACP327719 AML327697:AML327719 AWH327697:AWH327719 BGD327697:BGD327719 BPZ327697:BPZ327719 BZV327697:BZV327719 CJR327697:CJR327719 CTN327697:CTN327719 DDJ327697:DDJ327719 DNF327697:DNF327719 DXB327697:DXB327719 EGX327697:EGX327719 EQT327697:EQT327719 FAP327697:FAP327719 FKL327697:FKL327719 FUH327697:FUH327719 GED327697:GED327719 GNZ327697:GNZ327719 GXV327697:GXV327719 HHR327697:HHR327719 HRN327697:HRN327719 IBJ327697:IBJ327719 ILF327697:ILF327719 IVB327697:IVB327719 JEX327697:JEX327719 JOT327697:JOT327719 JYP327697:JYP327719 KIL327697:KIL327719 KSH327697:KSH327719 LCD327697:LCD327719 LLZ327697:LLZ327719 LVV327697:LVV327719 MFR327697:MFR327719 MPN327697:MPN327719 MZJ327697:MZJ327719 NJF327697:NJF327719 NTB327697:NTB327719 OCX327697:OCX327719 OMT327697:OMT327719 OWP327697:OWP327719 PGL327697:PGL327719 PQH327697:PQH327719 QAD327697:QAD327719 QJZ327697:QJZ327719 QTV327697:QTV327719 RDR327697:RDR327719 RNN327697:RNN327719 RXJ327697:RXJ327719 SHF327697:SHF327719 SRB327697:SRB327719 TAX327697:TAX327719 TKT327697:TKT327719 TUP327697:TUP327719 UEL327697:UEL327719 UOH327697:UOH327719 UYD327697:UYD327719 VHZ327697:VHZ327719 VRV327697:VRV327719 WBR327697:WBR327719 WLN327697:WLN327719 WVJ327697:WVJ327719 B393233:B393255 IX393233:IX393255 ST393233:ST393255 ACP393233:ACP393255 AML393233:AML393255 AWH393233:AWH393255 BGD393233:BGD393255 BPZ393233:BPZ393255 BZV393233:BZV393255 CJR393233:CJR393255 CTN393233:CTN393255 DDJ393233:DDJ393255 DNF393233:DNF393255 DXB393233:DXB393255 EGX393233:EGX393255 EQT393233:EQT393255 FAP393233:FAP393255 FKL393233:FKL393255 FUH393233:FUH393255 GED393233:GED393255 GNZ393233:GNZ393255 GXV393233:GXV393255 HHR393233:HHR393255 HRN393233:HRN393255 IBJ393233:IBJ393255 ILF393233:ILF393255 IVB393233:IVB393255 JEX393233:JEX393255 JOT393233:JOT393255 JYP393233:JYP393255 KIL393233:KIL393255 KSH393233:KSH393255 LCD393233:LCD393255 LLZ393233:LLZ393255 LVV393233:LVV393255 MFR393233:MFR393255 MPN393233:MPN393255 MZJ393233:MZJ393255 NJF393233:NJF393255 NTB393233:NTB393255 OCX393233:OCX393255 OMT393233:OMT393255 OWP393233:OWP393255 PGL393233:PGL393255 PQH393233:PQH393255 QAD393233:QAD393255 QJZ393233:QJZ393255 QTV393233:QTV393255 RDR393233:RDR393255 RNN393233:RNN393255 RXJ393233:RXJ393255 SHF393233:SHF393255 SRB393233:SRB393255 TAX393233:TAX393255 TKT393233:TKT393255 TUP393233:TUP393255 UEL393233:UEL393255 UOH393233:UOH393255 UYD393233:UYD393255 VHZ393233:VHZ393255 VRV393233:VRV393255 WBR393233:WBR393255 WLN393233:WLN393255 WVJ393233:WVJ393255 B458769:B458791 IX458769:IX458791 ST458769:ST458791 ACP458769:ACP458791 AML458769:AML458791 AWH458769:AWH458791 BGD458769:BGD458791 BPZ458769:BPZ458791 BZV458769:BZV458791 CJR458769:CJR458791 CTN458769:CTN458791 DDJ458769:DDJ458791 DNF458769:DNF458791 DXB458769:DXB458791 EGX458769:EGX458791 EQT458769:EQT458791 FAP458769:FAP458791 FKL458769:FKL458791 FUH458769:FUH458791 GED458769:GED458791 GNZ458769:GNZ458791 GXV458769:GXV458791 HHR458769:HHR458791 HRN458769:HRN458791 IBJ458769:IBJ458791 ILF458769:ILF458791 IVB458769:IVB458791 JEX458769:JEX458791 JOT458769:JOT458791 JYP458769:JYP458791 KIL458769:KIL458791 KSH458769:KSH458791 LCD458769:LCD458791 LLZ458769:LLZ458791 LVV458769:LVV458791 MFR458769:MFR458791 MPN458769:MPN458791 MZJ458769:MZJ458791 NJF458769:NJF458791 NTB458769:NTB458791 OCX458769:OCX458791 OMT458769:OMT458791 OWP458769:OWP458791 PGL458769:PGL458791 PQH458769:PQH458791 QAD458769:QAD458791 QJZ458769:QJZ458791 QTV458769:QTV458791 RDR458769:RDR458791 RNN458769:RNN458791 RXJ458769:RXJ458791 SHF458769:SHF458791 SRB458769:SRB458791 TAX458769:TAX458791 TKT458769:TKT458791 TUP458769:TUP458791 UEL458769:UEL458791 UOH458769:UOH458791 UYD458769:UYD458791 VHZ458769:VHZ458791 VRV458769:VRV458791 WBR458769:WBR458791 WLN458769:WLN458791 WVJ458769:WVJ458791 B524305:B524327 IX524305:IX524327 ST524305:ST524327 ACP524305:ACP524327 AML524305:AML524327 AWH524305:AWH524327 BGD524305:BGD524327 BPZ524305:BPZ524327 BZV524305:BZV524327 CJR524305:CJR524327 CTN524305:CTN524327 DDJ524305:DDJ524327 DNF524305:DNF524327 DXB524305:DXB524327 EGX524305:EGX524327 EQT524305:EQT524327 FAP524305:FAP524327 FKL524305:FKL524327 FUH524305:FUH524327 GED524305:GED524327 GNZ524305:GNZ524327 GXV524305:GXV524327 HHR524305:HHR524327 HRN524305:HRN524327 IBJ524305:IBJ524327 ILF524305:ILF524327 IVB524305:IVB524327 JEX524305:JEX524327 JOT524305:JOT524327 JYP524305:JYP524327 KIL524305:KIL524327 KSH524305:KSH524327 LCD524305:LCD524327 LLZ524305:LLZ524327 LVV524305:LVV524327 MFR524305:MFR524327 MPN524305:MPN524327 MZJ524305:MZJ524327 NJF524305:NJF524327 NTB524305:NTB524327 OCX524305:OCX524327 OMT524305:OMT524327 OWP524305:OWP524327 PGL524305:PGL524327 PQH524305:PQH524327 QAD524305:QAD524327 QJZ524305:QJZ524327 QTV524305:QTV524327 RDR524305:RDR524327 RNN524305:RNN524327 RXJ524305:RXJ524327 SHF524305:SHF524327 SRB524305:SRB524327 TAX524305:TAX524327 TKT524305:TKT524327 TUP524305:TUP524327 UEL524305:UEL524327 UOH524305:UOH524327 UYD524305:UYD524327 VHZ524305:VHZ524327 VRV524305:VRV524327 WBR524305:WBR524327 WLN524305:WLN524327 WVJ524305:WVJ524327 B589841:B589863 IX589841:IX589863 ST589841:ST589863 ACP589841:ACP589863 AML589841:AML589863 AWH589841:AWH589863 BGD589841:BGD589863 BPZ589841:BPZ589863 BZV589841:BZV589863 CJR589841:CJR589863 CTN589841:CTN589863 DDJ589841:DDJ589863 DNF589841:DNF589863 DXB589841:DXB589863 EGX589841:EGX589863 EQT589841:EQT589863 FAP589841:FAP589863 FKL589841:FKL589863 FUH589841:FUH589863 GED589841:GED589863 GNZ589841:GNZ589863 GXV589841:GXV589863 HHR589841:HHR589863 HRN589841:HRN589863 IBJ589841:IBJ589863 ILF589841:ILF589863 IVB589841:IVB589863 JEX589841:JEX589863 JOT589841:JOT589863 JYP589841:JYP589863 KIL589841:KIL589863 KSH589841:KSH589863 LCD589841:LCD589863 LLZ589841:LLZ589863 LVV589841:LVV589863 MFR589841:MFR589863 MPN589841:MPN589863 MZJ589841:MZJ589863 NJF589841:NJF589863 NTB589841:NTB589863 OCX589841:OCX589863 OMT589841:OMT589863 OWP589841:OWP589863 PGL589841:PGL589863 PQH589841:PQH589863 QAD589841:QAD589863 QJZ589841:QJZ589863 QTV589841:QTV589863 RDR589841:RDR589863 RNN589841:RNN589863 RXJ589841:RXJ589863 SHF589841:SHF589863 SRB589841:SRB589863 TAX589841:TAX589863 TKT589841:TKT589863 TUP589841:TUP589863 UEL589841:UEL589863 UOH589841:UOH589863 UYD589841:UYD589863 VHZ589841:VHZ589863 VRV589841:VRV589863 WBR589841:WBR589863 WLN589841:WLN589863 WVJ589841:WVJ589863 B655377:B655399 IX655377:IX655399 ST655377:ST655399 ACP655377:ACP655399 AML655377:AML655399 AWH655377:AWH655399 BGD655377:BGD655399 BPZ655377:BPZ655399 BZV655377:BZV655399 CJR655377:CJR655399 CTN655377:CTN655399 DDJ655377:DDJ655399 DNF655377:DNF655399 DXB655377:DXB655399 EGX655377:EGX655399 EQT655377:EQT655399 FAP655377:FAP655399 FKL655377:FKL655399 FUH655377:FUH655399 GED655377:GED655399 GNZ655377:GNZ655399 GXV655377:GXV655399 HHR655377:HHR655399 HRN655377:HRN655399 IBJ655377:IBJ655399 ILF655377:ILF655399 IVB655377:IVB655399 JEX655377:JEX655399 JOT655377:JOT655399 JYP655377:JYP655399 KIL655377:KIL655399 KSH655377:KSH655399 LCD655377:LCD655399 LLZ655377:LLZ655399 LVV655377:LVV655399 MFR655377:MFR655399 MPN655377:MPN655399 MZJ655377:MZJ655399 NJF655377:NJF655399 NTB655377:NTB655399 OCX655377:OCX655399 OMT655377:OMT655399 OWP655377:OWP655399 PGL655377:PGL655399 PQH655377:PQH655399 QAD655377:QAD655399 QJZ655377:QJZ655399 QTV655377:QTV655399 RDR655377:RDR655399 RNN655377:RNN655399 RXJ655377:RXJ655399 SHF655377:SHF655399 SRB655377:SRB655399 TAX655377:TAX655399 TKT655377:TKT655399 TUP655377:TUP655399 UEL655377:UEL655399 UOH655377:UOH655399 UYD655377:UYD655399 VHZ655377:VHZ655399 VRV655377:VRV655399 WBR655377:WBR655399 WLN655377:WLN655399 WVJ655377:WVJ655399 B720913:B720935 IX720913:IX720935 ST720913:ST720935 ACP720913:ACP720935 AML720913:AML720935 AWH720913:AWH720935 BGD720913:BGD720935 BPZ720913:BPZ720935 BZV720913:BZV720935 CJR720913:CJR720935 CTN720913:CTN720935 DDJ720913:DDJ720935 DNF720913:DNF720935 DXB720913:DXB720935 EGX720913:EGX720935 EQT720913:EQT720935 FAP720913:FAP720935 FKL720913:FKL720935 FUH720913:FUH720935 GED720913:GED720935 GNZ720913:GNZ720935 GXV720913:GXV720935 HHR720913:HHR720935 HRN720913:HRN720935 IBJ720913:IBJ720935 ILF720913:ILF720935 IVB720913:IVB720935 JEX720913:JEX720935 JOT720913:JOT720935 JYP720913:JYP720935 KIL720913:KIL720935 KSH720913:KSH720935 LCD720913:LCD720935 LLZ720913:LLZ720935 LVV720913:LVV720935 MFR720913:MFR720935 MPN720913:MPN720935 MZJ720913:MZJ720935 NJF720913:NJF720935 NTB720913:NTB720935 OCX720913:OCX720935 OMT720913:OMT720935 OWP720913:OWP720935 PGL720913:PGL720935 PQH720913:PQH720935 QAD720913:QAD720935 QJZ720913:QJZ720935 QTV720913:QTV720935 RDR720913:RDR720935 RNN720913:RNN720935 RXJ720913:RXJ720935 SHF720913:SHF720935 SRB720913:SRB720935 TAX720913:TAX720935 TKT720913:TKT720935 TUP720913:TUP720935 UEL720913:UEL720935 UOH720913:UOH720935 UYD720913:UYD720935 VHZ720913:VHZ720935 VRV720913:VRV720935 WBR720913:WBR720935 WLN720913:WLN720935 WVJ720913:WVJ720935 B786449:B786471 IX786449:IX786471 ST786449:ST786471 ACP786449:ACP786471 AML786449:AML786471 AWH786449:AWH786471 BGD786449:BGD786471 BPZ786449:BPZ786471 BZV786449:BZV786471 CJR786449:CJR786471 CTN786449:CTN786471 DDJ786449:DDJ786471 DNF786449:DNF786471 DXB786449:DXB786471 EGX786449:EGX786471 EQT786449:EQT786471 FAP786449:FAP786471 FKL786449:FKL786471 FUH786449:FUH786471 GED786449:GED786471 GNZ786449:GNZ786471 GXV786449:GXV786471 HHR786449:HHR786471 HRN786449:HRN786471 IBJ786449:IBJ786471 ILF786449:ILF786471 IVB786449:IVB786471 JEX786449:JEX786471 JOT786449:JOT786471 JYP786449:JYP786471 KIL786449:KIL786471 KSH786449:KSH786471 LCD786449:LCD786471 LLZ786449:LLZ786471 LVV786449:LVV786471 MFR786449:MFR786471 MPN786449:MPN786471 MZJ786449:MZJ786471 NJF786449:NJF786471 NTB786449:NTB786471 OCX786449:OCX786471 OMT786449:OMT786471 OWP786449:OWP786471 PGL786449:PGL786471 PQH786449:PQH786471 QAD786449:QAD786471 QJZ786449:QJZ786471 QTV786449:QTV786471 RDR786449:RDR786471 RNN786449:RNN786471 RXJ786449:RXJ786471 SHF786449:SHF786471 SRB786449:SRB786471 TAX786449:TAX786471 TKT786449:TKT786471 TUP786449:TUP786471 UEL786449:UEL786471 UOH786449:UOH786471 UYD786449:UYD786471 VHZ786449:VHZ786471 VRV786449:VRV786471 WBR786449:WBR786471 WLN786449:WLN786471 WVJ786449:WVJ786471 B851985:B852007 IX851985:IX852007 ST851985:ST852007 ACP851985:ACP852007 AML851985:AML852007 AWH851985:AWH852007 BGD851985:BGD852007 BPZ851985:BPZ852007 BZV851985:BZV852007 CJR851985:CJR852007 CTN851985:CTN852007 DDJ851985:DDJ852007 DNF851985:DNF852007 DXB851985:DXB852007 EGX851985:EGX852007 EQT851985:EQT852007 FAP851985:FAP852007 FKL851985:FKL852007 FUH851985:FUH852007 GED851985:GED852007 GNZ851985:GNZ852007 GXV851985:GXV852007 HHR851985:HHR852007 HRN851985:HRN852007 IBJ851985:IBJ852007 ILF851985:ILF852007 IVB851985:IVB852007 JEX851985:JEX852007 JOT851985:JOT852007 JYP851985:JYP852007 KIL851985:KIL852007 KSH851985:KSH852007 LCD851985:LCD852007 LLZ851985:LLZ852007 LVV851985:LVV852007 MFR851985:MFR852007 MPN851985:MPN852007 MZJ851985:MZJ852007 NJF851985:NJF852007 NTB851985:NTB852007 OCX851985:OCX852007 OMT851985:OMT852007 OWP851985:OWP852007 PGL851985:PGL852007 PQH851985:PQH852007 QAD851985:QAD852007 QJZ851985:QJZ852007 QTV851985:QTV852007 RDR851985:RDR852007 RNN851985:RNN852007 RXJ851985:RXJ852007 SHF851985:SHF852007 SRB851985:SRB852007 TAX851985:TAX852007 TKT851985:TKT852007 TUP851985:TUP852007 UEL851985:UEL852007 UOH851985:UOH852007 UYD851985:UYD852007 VHZ851985:VHZ852007 VRV851985:VRV852007 WBR851985:WBR852007 WLN851985:WLN852007 WVJ851985:WVJ852007 B917521:B917543 IX917521:IX917543 ST917521:ST917543 ACP917521:ACP917543 AML917521:AML917543 AWH917521:AWH917543 BGD917521:BGD917543 BPZ917521:BPZ917543 BZV917521:BZV917543 CJR917521:CJR917543 CTN917521:CTN917543 DDJ917521:DDJ917543 DNF917521:DNF917543 DXB917521:DXB917543 EGX917521:EGX917543 EQT917521:EQT917543 FAP917521:FAP917543 FKL917521:FKL917543 FUH917521:FUH917543 GED917521:GED917543 GNZ917521:GNZ917543 GXV917521:GXV917543 HHR917521:HHR917543 HRN917521:HRN917543 IBJ917521:IBJ917543 ILF917521:ILF917543 IVB917521:IVB917543 JEX917521:JEX917543 JOT917521:JOT917543 JYP917521:JYP917543 KIL917521:KIL917543 KSH917521:KSH917543 LCD917521:LCD917543 LLZ917521:LLZ917543 LVV917521:LVV917543 MFR917521:MFR917543 MPN917521:MPN917543 MZJ917521:MZJ917543 NJF917521:NJF917543 NTB917521:NTB917543 OCX917521:OCX917543 OMT917521:OMT917543 OWP917521:OWP917543 PGL917521:PGL917543 PQH917521:PQH917543 QAD917521:QAD917543 QJZ917521:QJZ917543 QTV917521:QTV917543 RDR917521:RDR917543 RNN917521:RNN917543 RXJ917521:RXJ917543 SHF917521:SHF917543 SRB917521:SRB917543 TAX917521:TAX917543 TKT917521:TKT917543 TUP917521:TUP917543 UEL917521:UEL917543 UOH917521:UOH917543 UYD917521:UYD917543 VHZ917521:VHZ917543 VRV917521:VRV917543 WBR917521:WBR917543 WLN917521:WLN917543 WVJ917521:WVJ917543 B983057:B983079 IX983057:IX983079 ST983057:ST983079 ACP983057:ACP983079 AML983057:AML983079 AWH983057:AWH983079 BGD983057:BGD983079 BPZ983057:BPZ983079 BZV983057:BZV983079 CJR983057:CJR983079 CTN983057:CTN983079 DDJ983057:DDJ983079 DNF983057:DNF983079 DXB983057:DXB983079 EGX983057:EGX983079 EQT983057:EQT983079 FAP983057:FAP983079 FKL983057:FKL983079 FUH983057:FUH983079 GED983057:GED983079 GNZ983057:GNZ983079 GXV983057:GXV983079 HHR983057:HHR983079 HRN983057:HRN983079 IBJ983057:IBJ983079 ILF983057:ILF983079 IVB983057:IVB983079 JEX983057:JEX983079 JOT983057:JOT983079 JYP983057:JYP983079 KIL983057:KIL983079 KSH983057:KSH983079 LCD983057:LCD983079 LLZ983057:LLZ983079 LVV983057:LVV983079 MFR983057:MFR983079 MPN983057:MPN983079 MZJ983057:MZJ983079 NJF983057:NJF983079 NTB983057:NTB983079 OCX983057:OCX983079 OMT983057:OMT983079 OWP983057:OWP983079 PGL983057:PGL983079 PQH983057:PQH983079 QAD983057:QAD983079 QJZ983057:QJZ983079 QTV983057:QTV983079 RDR983057:RDR983079 RNN983057:RNN983079 RXJ983057:RXJ983079 SHF983057:SHF983079 SRB983057:SRB983079 TAX983057:TAX983079 TKT983057:TKT983079 TUP983057:TUP983079 UEL983057:UEL983079 UOH983057:UOH983079 UYD983057:UYD983079 VHZ983057:VHZ983079 VRV983057:VRV983079 WBR983057:WBR983079 WLN983057:WLN983079 WVJ983057:WVJ983079" xr:uid="{00000000-0002-0000-0300-000000000000}">
      <formula1>RodzajeZajec</formula1>
    </dataValidation>
  </dataValidations>
  <printOptions horizontalCentered="1"/>
  <pageMargins left="0" right="0" top="0.86614173228346458" bottom="0.39370078740157483" header="0.35433070866141736" footer="0.19685039370078741"/>
  <pageSetup paperSize="9" scale="44" orientation="landscape" r:id="rId1"/>
  <headerFooter>
    <oddHeader xml:space="preserve">&amp;C
</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47"/>
  <sheetViews>
    <sheetView showZeros="0" view="pageLayout" zoomScale="70" zoomScaleNormal="60" zoomScaleSheetLayoutView="100" zoomScalePageLayoutView="70" workbookViewId="0">
      <selection activeCell="AJ4" sqref="AJ4:AN4"/>
    </sheetView>
  </sheetViews>
  <sheetFormatPr defaultRowHeight="12.75" x14ac:dyDescent="0.2"/>
  <cols>
    <col min="1" max="1" width="4.28515625" style="1" customWidth="1"/>
    <col min="2" max="2" width="21.7109375" style="1" customWidth="1"/>
    <col min="3" max="3" width="42" style="1" customWidth="1"/>
    <col min="4" max="32" width="5.7109375" style="1" customWidth="1"/>
    <col min="33" max="33" width="4.85546875" style="1" customWidth="1"/>
    <col min="34" max="34" width="4.5703125" style="1" customWidth="1"/>
    <col min="35" max="39" width="5.7109375" style="1" customWidth="1"/>
    <col min="40" max="40" width="4.5703125" style="1" customWidth="1"/>
    <col min="41" max="41" width="7.85546875" style="1" customWidth="1"/>
    <col min="42" max="42" width="5.85546875" style="1" customWidth="1"/>
    <col min="43" max="16384" width="9.140625" style="1"/>
  </cols>
  <sheetData>
    <row r="1" spans="1:44" x14ac:dyDescent="0.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 t="s">
        <v>157</v>
      </c>
      <c r="AM1" s="89"/>
      <c r="AP1" s="192"/>
    </row>
    <row r="2" spans="1:44" x14ac:dyDescent="0.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3" t="s">
        <v>158</v>
      </c>
      <c r="AK2" s="194"/>
      <c r="AL2" s="194"/>
      <c r="AM2" s="194"/>
      <c r="AN2" s="194"/>
      <c r="AP2" s="192"/>
    </row>
    <row r="3" spans="1:44" x14ac:dyDescent="0.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 t="s">
        <v>69</v>
      </c>
      <c r="AM3" s="89"/>
      <c r="AP3" s="192"/>
    </row>
    <row r="4" spans="1:44" x14ac:dyDescent="0.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3" t="s">
        <v>159</v>
      </c>
      <c r="AK4" s="194"/>
      <c r="AL4" s="194"/>
      <c r="AM4" s="194"/>
      <c r="AN4" s="194"/>
      <c r="AP4" s="192"/>
    </row>
    <row r="5" spans="1:44" x14ac:dyDescent="0.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row>
    <row r="6" spans="1:44" s="52" customFormat="1" ht="20.100000000000001" customHeight="1" x14ac:dyDescent="0.25">
      <c r="A6" s="53"/>
      <c r="B6" s="53"/>
      <c r="K6" s="53"/>
      <c r="L6" s="53"/>
      <c r="M6" s="53" t="s">
        <v>119</v>
      </c>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row>
    <row r="7" spans="1:44" s="52" customFormat="1" ht="20.100000000000001" customHeight="1" x14ac:dyDescent="0.25">
      <c r="A7" s="53"/>
      <c r="B7" s="53"/>
      <c r="C7" s="53"/>
      <c r="D7" s="53"/>
      <c r="E7" s="53"/>
      <c r="F7" s="53"/>
      <c r="G7" s="255" t="s">
        <v>165</v>
      </c>
      <c r="H7" s="255"/>
      <c r="I7" s="255"/>
      <c r="J7" s="255"/>
      <c r="K7" s="255"/>
      <c r="L7" s="255"/>
      <c r="M7" s="255"/>
      <c r="N7" s="255"/>
      <c r="O7" s="255"/>
      <c r="P7" s="255"/>
      <c r="Q7" s="255"/>
      <c r="R7" s="255"/>
      <c r="S7" s="255"/>
      <c r="T7" s="53"/>
      <c r="U7" s="53"/>
      <c r="V7" s="53"/>
      <c r="W7" s="53"/>
      <c r="X7" s="53"/>
      <c r="Y7" s="53"/>
      <c r="Z7" s="53"/>
      <c r="AA7" s="53"/>
      <c r="AB7" s="53"/>
      <c r="AC7" s="53"/>
      <c r="AD7" s="53"/>
      <c r="AE7" s="53"/>
      <c r="AF7" s="53"/>
      <c r="AG7" s="53"/>
      <c r="AH7" s="53"/>
      <c r="AI7" s="53"/>
      <c r="AJ7" s="53"/>
      <c r="AK7" s="53"/>
      <c r="AL7" s="53"/>
      <c r="AM7" s="53"/>
      <c r="AN7" s="53"/>
      <c r="AO7" s="53"/>
      <c r="AP7" s="53"/>
    </row>
    <row r="8" spans="1:44" ht="15.75" x14ac:dyDescent="0.2">
      <c r="U8" s="53"/>
      <c r="V8" s="53"/>
      <c r="W8" s="53"/>
    </row>
    <row r="9" spans="1:44" s="48" customFormat="1" ht="15" customHeight="1" x14ac:dyDescent="0.2">
      <c r="A9" s="48" t="s">
        <v>67</v>
      </c>
      <c r="U9" s="53"/>
      <c r="V9" s="53"/>
      <c r="W9" s="53"/>
    </row>
    <row r="10" spans="1:44" s="48" customFormat="1" ht="15" customHeight="1" x14ac:dyDescent="0.25">
      <c r="A10" s="50" t="s">
        <v>66</v>
      </c>
    </row>
    <row r="11" spans="1:44" s="48" customFormat="1" ht="15" customHeight="1" x14ac:dyDescent="0.2">
      <c r="A11" s="48" t="s">
        <v>156</v>
      </c>
    </row>
    <row r="12" spans="1:44" s="48" customFormat="1" ht="15" customHeight="1" x14ac:dyDescent="0.25">
      <c r="A12" s="48" t="s">
        <v>70</v>
      </c>
    </row>
    <row r="13" spans="1:44" s="48" customFormat="1" ht="15" customHeight="1" x14ac:dyDescent="0.2">
      <c r="A13" s="48" t="s">
        <v>155</v>
      </c>
    </row>
    <row r="14" spans="1:44" s="48" customFormat="1" ht="15" customHeight="1" thickBot="1" x14ac:dyDescent="0.25"/>
    <row r="15" spans="1:44" ht="13.5" customHeight="1" thickBot="1" x14ac:dyDescent="0.25">
      <c r="A15" s="241" t="s">
        <v>63</v>
      </c>
      <c r="B15" s="191"/>
      <c r="C15" s="243" t="s">
        <v>62</v>
      </c>
      <c r="D15" s="245" t="s">
        <v>61</v>
      </c>
      <c r="E15" s="246"/>
      <c r="F15" s="247"/>
      <c r="G15" s="247"/>
      <c r="H15" s="247"/>
      <c r="I15" s="247"/>
      <c r="J15" s="247"/>
      <c r="K15" s="247"/>
      <c r="L15" s="247"/>
      <c r="M15" s="247"/>
      <c r="N15" s="247"/>
      <c r="O15" s="247"/>
      <c r="P15" s="247"/>
      <c r="Q15" s="247"/>
      <c r="R15" s="247"/>
      <c r="S15" s="247"/>
      <c r="T15" s="247"/>
      <c r="U15" s="247"/>
      <c r="V15" s="248"/>
      <c r="W15" s="245" t="s">
        <v>60</v>
      </c>
      <c r="X15" s="246"/>
      <c r="Y15" s="246"/>
      <c r="Z15" s="246"/>
      <c r="AA15" s="246"/>
      <c r="AB15" s="246"/>
      <c r="AC15" s="246"/>
      <c r="AD15" s="246"/>
      <c r="AE15" s="247"/>
      <c r="AF15" s="247"/>
      <c r="AG15" s="247"/>
      <c r="AH15" s="247"/>
      <c r="AI15" s="247"/>
      <c r="AJ15" s="247"/>
      <c r="AK15" s="247"/>
      <c r="AL15" s="247"/>
      <c r="AM15" s="247"/>
      <c r="AN15" s="248"/>
      <c r="AO15" s="249" t="s">
        <v>59</v>
      </c>
      <c r="AP15" s="251" t="s">
        <v>58</v>
      </c>
    </row>
    <row r="16" spans="1:44" ht="240.75" customHeight="1" thickBot="1" x14ac:dyDescent="0.25">
      <c r="A16" s="242"/>
      <c r="B16" s="190" t="s">
        <v>57</v>
      </c>
      <c r="C16" s="244"/>
      <c r="D16" s="189" t="s">
        <v>55</v>
      </c>
      <c r="E16" s="188" t="s">
        <v>54</v>
      </c>
      <c r="F16" s="187" t="s">
        <v>53</v>
      </c>
      <c r="G16" s="187" t="s">
        <v>52</v>
      </c>
      <c r="H16" s="187" t="s">
        <v>51</v>
      </c>
      <c r="I16" s="187" t="s">
        <v>50</v>
      </c>
      <c r="J16" s="187" t="s">
        <v>49</v>
      </c>
      <c r="K16" s="187" t="s">
        <v>56</v>
      </c>
      <c r="L16" s="187" t="s">
        <v>47</v>
      </c>
      <c r="M16" s="187" t="s">
        <v>46</v>
      </c>
      <c r="N16" s="187" t="s">
        <v>45</v>
      </c>
      <c r="O16" s="187" t="s">
        <v>44</v>
      </c>
      <c r="P16" s="187" t="s">
        <v>47</v>
      </c>
      <c r="Q16" s="187" t="s">
        <v>43</v>
      </c>
      <c r="R16" s="187" t="s">
        <v>42</v>
      </c>
      <c r="S16" s="187" t="s">
        <v>41</v>
      </c>
      <c r="T16" s="187" t="s">
        <v>40</v>
      </c>
      <c r="U16" s="187" t="s">
        <v>39</v>
      </c>
      <c r="V16" s="186" t="s">
        <v>38</v>
      </c>
      <c r="W16" s="188" t="s">
        <v>55</v>
      </c>
      <c r="X16" s="188" t="s">
        <v>54</v>
      </c>
      <c r="Y16" s="188" t="s">
        <v>53</v>
      </c>
      <c r="Z16" s="188" t="s">
        <v>52</v>
      </c>
      <c r="AA16" s="188" t="s">
        <v>51</v>
      </c>
      <c r="AB16" s="188" t="s">
        <v>50</v>
      </c>
      <c r="AC16" s="188" t="s">
        <v>49</v>
      </c>
      <c r="AD16" s="187" t="s">
        <v>48</v>
      </c>
      <c r="AE16" s="187" t="s">
        <v>47</v>
      </c>
      <c r="AF16" s="187" t="s">
        <v>46</v>
      </c>
      <c r="AG16" s="187" t="s">
        <v>45</v>
      </c>
      <c r="AH16" s="187" t="s">
        <v>44</v>
      </c>
      <c r="AI16" s="187" t="s">
        <v>43</v>
      </c>
      <c r="AJ16" s="187" t="s">
        <v>42</v>
      </c>
      <c r="AK16" s="187" t="s">
        <v>41</v>
      </c>
      <c r="AL16" s="187" t="s">
        <v>40</v>
      </c>
      <c r="AM16" s="187" t="s">
        <v>39</v>
      </c>
      <c r="AN16" s="186" t="s">
        <v>38</v>
      </c>
      <c r="AO16" s="250"/>
      <c r="AP16" s="252"/>
    </row>
    <row r="17" spans="1:42" ht="24.75" customHeight="1" thickBot="1" x14ac:dyDescent="0.25">
      <c r="A17" s="170">
        <v>1</v>
      </c>
      <c r="B17" s="146" t="s">
        <v>12</v>
      </c>
      <c r="C17" s="177" t="s">
        <v>154</v>
      </c>
      <c r="D17" s="14">
        <v>30</v>
      </c>
      <c r="E17" s="14"/>
      <c r="F17" s="13"/>
      <c r="G17" s="13"/>
      <c r="H17" s="13"/>
      <c r="I17" s="13"/>
      <c r="J17" s="13"/>
      <c r="K17" s="13"/>
      <c r="L17" s="13"/>
      <c r="M17" s="13"/>
      <c r="N17" s="13"/>
      <c r="O17" s="13"/>
      <c r="P17" s="13"/>
      <c r="Q17" s="13"/>
      <c r="R17" s="13">
        <v>45</v>
      </c>
      <c r="S17" s="13">
        <f>SUM(D17:Q17)</f>
        <v>30</v>
      </c>
      <c r="T17" s="13">
        <f t="shared" ref="T17:T34" si="0">SUM(D17:R17)</f>
        <v>75</v>
      </c>
      <c r="U17" s="39" t="s">
        <v>26</v>
      </c>
      <c r="V17" s="26">
        <v>3</v>
      </c>
      <c r="W17" s="14"/>
      <c r="X17" s="14"/>
      <c r="Y17" s="14"/>
      <c r="Z17" s="14"/>
      <c r="AA17" s="14"/>
      <c r="AB17" s="14"/>
      <c r="AC17" s="14"/>
      <c r="AD17" s="14"/>
      <c r="AE17" s="13"/>
      <c r="AF17" s="13"/>
      <c r="AG17" s="13"/>
      <c r="AH17" s="13"/>
      <c r="AI17" s="13"/>
      <c r="AJ17" s="13"/>
      <c r="AK17" s="13">
        <f>SUM(W17:AI17)</f>
        <v>0</v>
      </c>
      <c r="AL17" s="13">
        <f>SUM(W17:AJ17)</f>
        <v>0</v>
      </c>
      <c r="AM17" s="12"/>
      <c r="AN17" s="181"/>
      <c r="AO17" s="19">
        <f>SUM(T17,AL17)</f>
        <v>75</v>
      </c>
      <c r="AP17" s="19">
        <f>SUM(V17,AN17)</f>
        <v>3</v>
      </c>
    </row>
    <row r="18" spans="1:42" ht="21.75" customHeight="1" thickBot="1" x14ac:dyDescent="0.25">
      <c r="A18" s="170">
        <v>2</v>
      </c>
      <c r="B18" s="146" t="s">
        <v>12</v>
      </c>
      <c r="C18" s="177" t="s">
        <v>153</v>
      </c>
      <c r="D18" s="14"/>
      <c r="E18" s="14"/>
      <c r="F18" s="13"/>
      <c r="G18" s="13"/>
      <c r="H18" s="13"/>
      <c r="I18" s="13">
        <v>50</v>
      </c>
      <c r="J18" s="13"/>
      <c r="K18" s="13"/>
      <c r="L18" s="13"/>
      <c r="M18" s="13"/>
      <c r="N18" s="13"/>
      <c r="O18" s="13"/>
      <c r="P18" s="13"/>
      <c r="Q18" s="13"/>
      <c r="R18" s="13">
        <v>25</v>
      </c>
      <c r="S18" s="13">
        <f>SUM(D18:Q18)</f>
        <v>50</v>
      </c>
      <c r="T18" s="13">
        <f t="shared" si="0"/>
        <v>75</v>
      </c>
      <c r="U18" s="3" t="s">
        <v>15</v>
      </c>
      <c r="V18" s="26">
        <v>3</v>
      </c>
      <c r="W18" s="14"/>
      <c r="X18" s="14"/>
      <c r="Y18" s="14"/>
      <c r="Z18" s="14"/>
      <c r="AA18" s="14"/>
      <c r="AB18" s="14"/>
      <c r="AC18" s="14"/>
      <c r="AD18" s="14"/>
      <c r="AE18" s="13"/>
      <c r="AF18" s="13"/>
      <c r="AG18" s="13"/>
      <c r="AH18" s="13"/>
      <c r="AI18" s="13"/>
      <c r="AJ18" s="13"/>
      <c r="AK18" s="13"/>
      <c r="AL18" s="13"/>
      <c r="AM18" s="12"/>
      <c r="AN18" s="181"/>
      <c r="AO18" s="19">
        <f>SUM(T18,AL18)</f>
        <v>75</v>
      </c>
      <c r="AP18" s="19">
        <f>SUM(V18,AN18)</f>
        <v>3</v>
      </c>
    </row>
    <row r="19" spans="1:42" ht="22.5" customHeight="1" thickBot="1" x14ac:dyDescent="0.25">
      <c r="A19" s="170">
        <v>3</v>
      </c>
      <c r="B19" s="146" t="s">
        <v>12</v>
      </c>
      <c r="C19" s="177" t="s">
        <v>153</v>
      </c>
      <c r="D19" s="14"/>
      <c r="E19" s="14">
        <v>30</v>
      </c>
      <c r="F19" s="13"/>
      <c r="G19" s="13"/>
      <c r="H19" s="13"/>
      <c r="I19" s="3"/>
      <c r="J19" s="13"/>
      <c r="K19" s="13"/>
      <c r="L19" s="13"/>
      <c r="M19" s="13"/>
      <c r="N19" s="13"/>
      <c r="O19" s="13"/>
      <c r="P19" s="13"/>
      <c r="Q19" s="13"/>
      <c r="R19" s="13">
        <v>20</v>
      </c>
      <c r="S19" s="13">
        <f>SUM(D19:Q19)</f>
        <v>30</v>
      </c>
      <c r="T19" s="13">
        <f t="shared" si="0"/>
        <v>50</v>
      </c>
      <c r="U19" s="12" t="s">
        <v>15</v>
      </c>
      <c r="V19" s="26">
        <v>2</v>
      </c>
      <c r="W19" s="14"/>
      <c r="X19" s="14"/>
      <c r="Y19" s="14"/>
      <c r="Z19" s="14"/>
      <c r="AA19" s="14"/>
      <c r="AB19" s="14"/>
      <c r="AC19" s="14"/>
      <c r="AD19" s="14"/>
      <c r="AE19" s="13"/>
      <c r="AF19" s="13"/>
      <c r="AG19" s="13"/>
      <c r="AH19" s="13"/>
      <c r="AI19" s="13"/>
      <c r="AJ19" s="13"/>
      <c r="AK19" s="13">
        <f>SUM(W19:AI19)</f>
        <v>0</v>
      </c>
      <c r="AL19" s="13">
        <f>SUM(W19:AJ19)</f>
        <v>0</v>
      </c>
      <c r="AM19" s="12"/>
      <c r="AN19" s="181"/>
      <c r="AO19" s="19">
        <f>SUM(T19,AL19)</f>
        <v>50</v>
      </c>
      <c r="AP19" s="19">
        <f>SUM(V19,AN19)</f>
        <v>2</v>
      </c>
    </row>
    <row r="20" spans="1:42" ht="30.75" customHeight="1" thickBot="1" x14ac:dyDescent="0.25">
      <c r="A20" s="176">
        <v>4</v>
      </c>
      <c r="B20" s="185" t="s">
        <v>12</v>
      </c>
      <c r="C20" s="174" t="s">
        <v>152</v>
      </c>
      <c r="D20" s="14">
        <v>15</v>
      </c>
      <c r="E20" s="14"/>
      <c r="F20" s="13"/>
      <c r="G20" s="13"/>
      <c r="H20" s="13"/>
      <c r="I20" s="13"/>
      <c r="J20" s="13"/>
      <c r="K20" s="13"/>
      <c r="L20" s="13"/>
      <c r="M20" s="13"/>
      <c r="N20" s="13"/>
      <c r="O20" s="13"/>
      <c r="P20" s="13"/>
      <c r="Q20" s="13"/>
      <c r="R20" s="13">
        <v>10</v>
      </c>
      <c r="S20" s="13">
        <f>SUM(D20:Q20)</f>
        <v>15</v>
      </c>
      <c r="T20" s="13">
        <f t="shared" si="0"/>
        <v>25</v>
      </c>
      <c r="U20" s="39" t="s">
        <v>151</v>
      </c>
      <c r="V20" s="26">
        <v>1</v>
      </c>
      <c r="W20" s="14"/>
      <c r="X20" s="14"/>
      <c r="Y20" s="14"/>
      <c r="Z20" s="14"/>
      <c r="AA20" s="14"/>
      <c r="AB20" s="14"/>
      <c r="AC20" s="14"/>
      <c r="AD20" s="14"/>
      <c r="AE20" s="13"/>
      <c r="AF20" s="13"/>
      <c r="AG20" s="13"/>
      <c r="AH20" s="13"/>
      <c r="AI20" s="13"/>
      <c r="AJ20" s="13"/>
      <c r="AK20" s="13"/>
      <c r="AL20" s="13"/>
      <c r="AM20" s="12"/>
      <c r="AN20" s="181"/>
      <c r="AO20" s="19">
        <f>SUM(T20,AL20)</f>
        <v>25</v>
      </c>
      <c r="AP20" s="19">
        <f>SUM(V20,AN20)</f>
        <v>1</v>
      </c>
    </row>
    <row r="21" spans="1:42" ht="30.75" customHeight="1" thickBot="1" x14ac:dyDescent="0.25">
      <c r="A21" s="176">
        <v>5</v>
      </c>
      <c r="B21" s="175" t="s">
        <v>12</v>
      </c>
      <c r="C21" s="174" t="s">
        <v>152</v>
      </c>
      <c r="D21" s="172"/>
      <c r="E21" s="164">
        <v>15</v>
      </c>
      <c r="F21" s="164"/>
      <c r="G21" s="164"/>
      <c r="H21" s="164"/>
      <c r="I21" s="164"/>
      <c r="J21" s="164"/>
      <c r="K21" s="164"/>
      <c r="L21" s="164"/>
      <c r="M21" s="164"/>
      <c r="N21" s="164"/>
      <c r="O21" s="164"/>
      <c r="P21" s="164"/>
      <c r="Q21" s="164"/>
      <c r="R21" s="75">
        <v>10</v>
      </c>
      <c r="S21" s="13">
        <f>SUM(D21:Q21)</f>
        <v>15</v>
      </c>
      <c r="T21" s="13">
        <f t="shared" si="0"/>
        <v>25</v>
      </c>
      <c r="U21" s="164" t="s">
        <v>151</v>
      </c>
      <c r="V21" s="26">
        <v>1</v>
      </c>
      <c r="W21" s="14"/>
      <c r="X21" s="14"/>
      <c r="Y21" s="14"/>
      <c r="Z21" s="14"/>
      <c r="AA21" s="14"/>
      <c r="AB21" s="14"/>
      <c r="AC21" s="14"/>
      <c r="AD21" s="14"/>
      <c r="AE21" s="13"/>
      <c r="AF21" s="13"/>
      <c r="AG21" s="13"/>
      <c r="AH21" s="13"/>
      <c r="AI21" s="13"/>
      <c r="AJ21" s="13"/>
      <c r="AK21" s="13">
        <f>SUM(W21:AI21)</f>
        <v>0</v>
      </c>
      <c r="AL21" s="13">
        <f>SUM(W21:AJ21)</f>
        <v>0</v>
      </c>
      <c r="AM21" s="12"/>
      <c r="AN21" s="181"/>
      <c r="AO21" s="19">
        <v>25</v>
      </c>
      <c r="AP21" s="19">
        <v>1</v>
      </c>
    </row>
    <row r="22" spans="1:42" ht="23.25" customHeight="1" thickBot="1" x14ac:dyDescent="0.25">
      <c r="A22" s="176">
        <v>6</v>
      </c>
      <c r="B22" s="175" t="s">
        <v>12</v>
      </c>
      <c r="C22" s="174" t="s">
        <v>150</v>
      </c>
      <c r="D22" s="183">
        <v>15</v>
      </c>
      <c r="E22" s="182"/>
      <c r="F22" s="182"/>
      <c r="G22" s="182"/>
      <c r="H22" s="182"/>
      <c r="I22" s="182"/>
      <c r="J22" s="182"/>
      <c r="K22" s="182"/>
      <c r="L22" s="182"/>
      <c r="M22" s="182"/>
      <c r="N22" s="182"/>
      <c r="O22" s="182"/>
      <c r="P22" s="182"/>
      <c r="Q22" s="182"/>
      <c r="R22" s="32">
        <v>10</v>
      </c>
      <c r="S22" s="32">
        <v>15</v>
      </c>
      <c r="T22" s="13">
        <f t="shared" si="0"/>
        <v>25</v>
      </c>
      <c r="U22" s="31" t="s">
        <v>15</v>
      </c>
      <c r="V22" s="25">
        <v>1</v>
      </c>
      <c r="W22" s="14"/>
      <c r="X22" s="14"/>
      <c r="Y22" s="14"/>
      <c r="Z22" s="14"/>
      <c r="AA22" s="14"/>
      <c r="AB22" s="14"/>
      <c r="AC22" s="14"/>
      <c r="AD22" s="14"/>
      <c r="AE22" s="13"/>
      <c r="AF22" s="13"/>
      <c r="AG22" s="13"/>
      <c r="AH22" s="13"/>
      <c r="AI22" s="13"/>
      <c r="AJ22" s="164"/>
      <c r="AK22" s="164"/>
      <c r="AL22" s="164"/>
      <c r="AM22" s="164"/>
      <c r="AN22" s="184"/>
      <c r="AO22" s="19">
        <v>25</v>
      </c>
      <c r="AP22" s="19">
        <v>1</v>
      </c>
    </row>
    <row r="23" spans="1:42" ht="28.5" customHeight="1" thickBot="1" x14ac:dyDescent="0.25">
      <c r="A23" s="176">
        <v>7</v>
      </c>
      <c r="B23" s="175" t="s">
        <v>12</v>
      </c>
      <c r="C23" s="174" t="s">
        <v>150</v>
      </c>
      <c r="D23" s="183"/>
      <c r="E23" s="182">
        <v>15</v>
      </c>
      <c r="F23" s="182"/>
      <c r="G23" s="182"/>
      <c r="H23" s="182"/>
      <c r="I23" s="182"/>
      <c r="J23" s="182"/>
      <c r="K23" s="182"/>
      <c r="L23" s="182"/>
      <c r="M23" s="182"/>
      <c r="N23" s="182"/>
      <c r="O23" s="182"/>
      <c r="P23" s="182"/>
      <c r="Q23" s="182"/>
      <c r="R23" s="32">
        <v>10</v>
      </c>
      <c r="S23" s="32">
        <v>15</v>
      </c>
      <c r="T23" s="13">
        <f t="shared" si="0"/>
        <v>25</v>
      </c>
      <c r="U23" s="31" t="s">
        <v>15</v>
      </c>
      <c r="V23" s="25">
        <v>1</v>
      </c>
      <c r="W23" s="14"/>
      <c r="X23" s="14"/>
      <c r="Y23" s="14"/>
      <c r="Z23" s="14"/>
      <c r="AA23" s="14"/>
      <c r="AB23" s="14"/>
      <c r="AC23" s="14"/>
      <c r="AD23" s="14"/>
      <c r="AE23" s="13"/>
      <c r="AF23" s="13"/>
      <c r="AG23" s="13"/>
      <c r="AH23" s="13"/>
      <c r="AI23" s="13"/>
      <c r="AJ23" s="164"/>
      <c r="AK23" s="164"/>
      <c r="AL23" s="164"/>
      <c r="AM23" s="164"/>
      <c r="AN23" s="184"/>
      <c r="AO23" s="19">
        <v>25</v>
      </c>
      <c r="AP23" s="19">
        <v>1</v>
      </c>
    </row>
    <row r="24" spans="1:42" ht="36" customHeight="1" thickBot="1" x14ac:dyDescent="0.25">
      <c r="A24" s="176">
        <v>8</v>
      </c>
      <c r="B24" s="175" t="s">
        <v>12</v>
      </c>
      <c r="C24" s="174" t="s">
        <v>149</v>
      </c>
      <c r="D24" s="183">
        <v>20</v>
      </c>
      <c r="E24" s="183"/>
      <c r="F24" s="182"/>
      <c r="G24" s="182"/>
      <c r="H24" s="182"/>
      <c r="I24" s="182"/>
      <c r="J24" s="182"/>
      <c r="K24" s="182"/>
      <c r="L24" s="182"/>
      <c r="M24" s="182"/>
      <c r="N24" s="182"/>
      <c r="O24" s="182"/>
      <c r="P24" s="182"/>
      <c r="Q24" s="182"/>
      <c r="R24" s="35">
        <v>5</v>
      </c>
      <c r="S24" s="32">
        <f>SUM(D24:Q24)</f>
        <v>20</v>
      </c>
      <c r="T24" s="13">
        <f t="shared" si="0"/>
        <v>25</v>
      </c>
      <c r="U24" s="182" t="s">
        <v>15</v>
      </c>
      <c r="V24" s="26">
        <v>1</v>
      </c>
      <c r="W24" s="14"/>
      <c r="X24" s="14"/>
      <c r="Y24" s="14"/>
      <c r="Z24" s="14"/>
      <c r="AA24" s="14"/>
      <c r="AB24" s="14"/>
      <c r="AC24" s="14"/>
      <c r="AD24" s="14"/>
      <c r="AE24" s="13"/>
      <c r="AF24" s="13"/>
      <c r="AG24" s="13"/>
      <c r="AH24" s="13"/>
      <c r="AI24" s="13"/>
      <c r="AJ24" s="13"/>
      <c r="AK24" s="13"/>
      <c r="AL24" s="13"/>
      <c r="AM24" s="12"/>
      <c r="AN24" s="181"/>
      <c r="AO24" s="19">
        <v>25</v>
      </c>
      <c r="AP24" s="19">
        <v>1</v>
      </c>
    </row>
    <row r="25" spans="1:42" ht="26.25" customHeight="1" thickBot="1" x14ac:dyDescent="0.25">
      <c r="A25" s="176">
        <v>9</v>
      </c>
      <c r="B25" s="175" t="s">
        <v>12</v>
      </c>
      <c r="C25" s="174" t="s">
        <v>148</v>
      </c>
      <c r="D25" s="183"/>
      <c r="E25" s="183">
        <v>20</v>
      </c>
      <c r="F25" s="182"/>
      <c r="G25" s="182"/>
      <c r="H25" s="182"/>
      <c r="I25" s="182"/>
      <c r="J25" s="182"/>
      <c r="K25" s="182"/>
      <c r="L25" s="182"/>
      <c r="M25" s="182"/>
      <c r="N25" s="182"/>
      <c r="O25" s="182"/>
      <c r="P25" s="182"/>
      <c r="Q25" s="182"/>
      <c r="R25" s="35">
        <v>5</v>
      </c>
      <c r="S25" s="32">
        <v>20</v>
      </c>
      <c r="T25" s="13">
        <f t="shared" si="0"/>
        <v>25</v>
      </c>
      <c r="U25" s="182" t="s">
        <v>15</v>
      </c>
      <c r="V25" s="26">
        <v>1</v>
      </c>
      <c r="W25" s="14"/>
      <c r="X25" s="14"/>
      <c r="Y25" s="14"/>
      <c r="Z25" s="14"/>
      <c r="AA25" s="14"/>
      <c r="AB25" s="14"/>
      <c r="AC25" s="14"/>
      <c r="AD25" s="14"/>
      <c r="AE25" s="13"/>
      <c r="AF25" s="13"/>
      <c r="AG25" s="13"/>
      <c r="AH25" s="13"/>
      <c r="AI25" s="13"/>
      <c r="AJ25" s="13"/>
      <c r="AK25" s="13"/>
      <c r="AL25" s="13"/>
      <c r="AM25" s="12"/>
      <c r="AN25" s="181"/>
      <c r="AO25" s="19">
        <v>25</v>
      </c>
      <c r="AP25" s="19">
        <v>1</v>
      </c>
    </row>
    <row r="26" spans="1:42" ht="21" customHeight="1" thickBot="1" x14ac:dyDescent="0.25">
      <c r="A26" s="170">
        <v>10</v>
      </c>
      <c r="B26" s="146" t="s">
        <v>12</v>
      </c>
      <c r="C26" s="180" t="s">
        <v>128</v>
      </c>
      <c r="D26" s="33"/>
      <c r="E26" s="33"/>
      <c r="F26" s="32"/>
      <c r="G26" s="32"/>
      <c r="H26" s="32"/>
      <c r="I26" s="32"/>
      <c r="J26" s="32">
        <v>100</v>
      </c>
      <c r="K26" s="32"/>
      <c r="L26" s="32"/>
      <c r="M26" s="32"/>
      <c r="N26" s="32"/>
      <c r="O26" s="32"/>
      <c r="P26" s="32"/>
      <c r="Q26" s="32"/>
      <c r="R26" s="32">
        <v>75</v>
      </c>
      <c r="S26" s="32">
        <f>SUM(D26:Q26)</f>
        <v>100</v>
      </c>
      <c r="T26" s="13">
        <f t="shared" si="0"/>
        <v>175</v>
      </c>
      <c r="U26" s="34" t="s">
        <v>26</v>
      </c>
      <c r="V26" s="26">
        <v>7</v>
      </c>
      <c r="W26" s="14"/>
      <c r="X26" s="14"/>
      <c r="Y26" s="14"/>
      <c r="Z26" s="14"/>
      <c r="AA26" s="14"/>
      <c r="AB26" s="14"/>
      <c r="AC26" s="14"/>
      <c r="AD26" s="14"/>
      <c r="AE26" s="13"/>
      <c r="AF26" s="13"/>
      <c r="AG26" s="13"/>
      <c r="AH26" s="13"/>
      <c r="AI26" s="13"/>
      <c r="AJ26" s="13"/>
      <c r="AK26" s="13">
        <f t="shared" ref="AK26:AK32" si="1">SUM(W26:AI26)</f>
        <v>0</v>
      </c>
      <c r="AL26" s="13">
        <f t="shared" ref="AL26:AL32" si="2">SUM(W26:AJ26)</f>
        <v>0</v>
      </c>
      <c r="AM26" s="12"/>
      <c r="AN26" s="181"/>
      <c r="AO26" s="19">
        <v>175</v>
      </c>
      <c r="AP26" s="19">
        <v>7</v>
      </c>
    </row>
    <row r="27" spans="1:42" ht="23.25" customHeight="1" thickBot="1" x14ac:dyDescent="0.25">
      <c r="A27" s="170">
        <v>11</v>
      </c>
      <c r="B27" s="146" t="s">
        <v>12</v>
      </c>
      <c r="C27" s="180" t="s">
        <v>147</v>
      </c>
      <c r="D27" s="33"/>
      <c r="E27" s="33"/>
      <c r="F27" s="32"/>
      <c r="G27" s="32"/>
      <c r="H27" s="32"/>
      <c r="I27" s="32"/>
      <c r="J27" s="32"/>
      <c r="K27" s="32"/>
      <c r="L27" s="32"/>
      <c r="M27" s="32"/>
      <c r="N27" s="32"/>
      <c r="O27" s="32"/>
      <c r="P27" s="32"/>
      <c r="Q27" s="32"/>
      <c r="R27" s="32"/>
      <c r="S27" s="32"/>
      <c r="T27" s="13">
        <f t="shared" si="0"/>
        <v>0</v>
      </c>
      <c r="U27" s="31"/>
      <c r="V27" s="26"/>
      <c r="W27" s="14"/>
      <c r="X27" s="14"/>
      <c r="Y27" s="164"/>
      <c r="Z27" s="14">
        <v>60</v>
      </c>
      <c r="AA27" s="14"/>
      <c r="AB27" s="14"/>
      <c r="AC27" s="14"/>
      <c r="AD27" s="14"/>
      <c r="AE27" s="13"/>
      <c r="AF27" s="13"/>
      <c r="AG27" s="13"/>
      <c r="AH27" s="13"/>
      <c r="AI27" s="13"/>
      <c r="AJ27" s="13">
        <v>40</v>
      </c>
      <c r="AK27" s="13">
        <f t="shared" si="1"/>
        <v>60</v>
      </c>
      <c r="AL27" s="13">
        <f t="shared" si="2"/>
        <v>100</v>
      </c>
      <c r="AM27" s="12" t="s">
        <v>15</v>
      </c>
      <c r="AN27" s="171">
        <v>4</v>
      </c>
      <c r="AO27" s="19">
        <v>100</v>
      </c>
      <c r="AP27" s="19">
        <f>SUM(AN27,V32)</f>
        <v>4</v>
      </c>
    </row>
    <row r="28" spans="1:42" ht="18.75" customHeight="1" thickBot="1" x14ac:dyDescent="0.25">
      <c r="A28" s="170">
        <v>12</v>
      </c>
      <c r="B28" s="146" t="s">
        <v>12</v>
      </c>
      <c r="C28" s="177" t="s">
        <v>146</v>
      </c>
      <c r="D28" s="14"/>
      <c r="E28" s="14"/>
      <c r="F28" s="13"/>
      <c r="G28" s="13"/>
      <c r="H28" s="13"/>
      <c r="I28" s="13"/>
      <c r="J28" s="13"/>
      <c r="K28" s="13"/>
      <c r="L28" s="13"/>
      <c r="M28" s="13"/>
      <c r="N28" s="13"/>
      <c r="O28" s="13"/>
      <c r="P28" s="13"/>
      <c r="Q28" s="13"/>
      <c r="R28" s="13"/>
      <c r="S28" s="13"/>
      <c r="T28" s="13">
        <f t="shared" si="0"/>
        <v>0</v>
      </c>
      <c r="U28" s="12"/>
      <c r="V28" s="26"/>
      <c r="W28" s="14"/>
      <c r="X28" s="14">
        <v>30</v>
      </c>
      <c r="Y28" s="164"/>
      <c r="Z28" s="14"/>
      <c r="AA28" s="14"/>
      <c r="AB28" s="14"/>
      <c r="AC28" s="14"/>
      <c r="AD28" s="14"/>
      <c r="AE28" s="13"/>
      <c r="AF28" s="13"/>
      <c r="AG28" s="13"/>
      <c r="AH28" s="13"/>
      <c r="AI28" s="13"/>
      <c r="AJ28" s="179">
        <v>20</v>
      </c>
      <c r="AK28" s="13">
        <f t="shared" si="1"/>
        <v>30</v>
      </c>
      <c r="AL28" s="13">
        <f t="shared" si="2"/>
        <v>50</v>
      </c>
      <c r="AM28" s="178" t="s">
        <v>15</v>
      </c>
      <c r="AN28" s="165">
        <v>2</v>
      </c>
      <c r="AO28" s="19">
        <f>SUM(T32,AL28)</f>
        <v>50</v>
      </c>
      <c r="AP28" s="156">
        <v>2</v>
      </c>
    </row>
    <row r="29" spans="1:42" ht="24.75" customHeight="1" thickBot="1" x14ac:dyDescent="0.25">
      <c r="A29" s="170">
        <v>13</v>
      </c>
      <c r="B29" s="146" t="s">
        <v>12</v>
      </c>
      <c r="C29" s="177" t="s">
        <v>145</v>
      </c>
      <c r="D29" s="14"/>
      <c r="E29" s="14"/>
      <c r="F29" s="13"/>
      <c r="G29" s="13"/>
      <c r="H29" s="13"/>
      <c r="I29" s="13"/>
      <c r="J29" s="13"/>
      <c r="K29" s="13"/>
      <c r="L29" s="13"/>
      <c r="M29" s="13"/>
      <c r="N29" s="13"/>
      <c r="O29" s="13"/>
      <c r="P29" s="13"/>
      <c r="Q29" s="13"/>
      <c r="R29" s="13"/>
      <c r="S29" s="13"/>
      <c r="T29" s="13">
        <f t="shared" si="0"/>
        <v>0</v>
      </c>
      <c r="U29" s="12"/>
      <c r="V29" s="26"/>
      <c r="W29" s="14">
        <v>15</v>
      </c>
      <c r="X29" s="14"/>
      <c r="Y29" s="13"/>
      <c r="Z29" s="14"/>
      <c r="AA29" s="14"/>
      <c r="AB29" s="14"/>
      <c r="AC29" s="14"/>
      <c r="AD29" s="14"/>
      <c r="AE29" s="13"/>
      <c r="AF29" s="13"/>
      <c r="AG29" s="13"/>
      <c r="AH29" s="13"/>
      <c r="AI29" s="13"/>
      <c r="AJ29" s="13">
        <v>10</v>
      </c>
      <c r="AK29" s="13">
        <f t="shared" si="1"/>
        <v>15</v>
      </c>
      <c r="AL29" s="13">
        <f t="shared" si="2"/>
        <v>25</v>
      </c>
      <c r="AM29" s="12" t="s">
        <v>15</v>
      </c>
      <c r="AN29" s="171">
        <v>1</v>
      </c>
      <c r="AO29" s="19">
        <v>25</v>
      </c>
      <c r="AP29" s="19">
        <v>1</v>
      </c>
    </row>
    <row r="30" spans="1:42" ht="23.25" customHeight="1" thickBot="1" x14ac:dyDescent="0.25">
      <c r="A30" s="170">
        <v>14</v>
      </c>
      <c r="B30" s="146" t="s">
        <v>12</v>
      </c>
      <c r="C30" s="177" t="s">
        <v>145</v>
      </c>
      <c r="D30" s="14"/>
      <c r="E30" s="14"/>
      <c r="F30" s="13"/>
      <c r="G30" s="13"/>
      <c r="H30" s="13"/>
      <c r="I30" s="13"/>
      <c r="J30" s="13"/>
      <c r="K30" s="13"/>
      <c r="L30" s="13"/>
      <c r="M30" s="13"/>
      <c r="N30" s="13"/>
      <c r="O30" s="13"/>
      <c r="P30" s="13"/>
      <c r="Q30" s="13"/>
      <c r="R30" s="13"/>
      <c r="S30" s="13"/>
      <c r="T30" s="13">
        <f t="shared" si="0"/>
        <v>0</v>
      </c>
      <c r="U30" s="12"/>
      <c r="V30" s="26"/>
      <c r="W30" s="14"/>
      <c r="X30" s="14">
        <v>15</v>
      </c>
      <c r="Y30" s="14"/>
      <c r="Z30" s="14"/>
      <c r="AA30" s="14"/>
      <c r="AB30" s="14"/>
      <c r="AC30" s="14"/>
      <c r="AD30" s="14"/>
      <c r="AE30" s="13"/>
      <c r="AF30" s="13"/>
      <c r="AG30" s="13"/>
      <c r="AH30" s="13"/>
      <c r="AI30" s="13"/>
      <c r="AJ30" s="13">
        <v>10</v>
      </c>
      <c r="AK30" s="13">
        <f t="shared" si="1"/>
        <v>15</v>
      </c>
      <c r="AL30" s="13">
        <f t="shared" si="2"/>
        <v>25</v>
      </c>
      <c r="AM30" s="12" t="s">
        <v>15</v>
      </c>
      <c r="AN30" s="165">
        <v>1</v>
      </c>
      <c r="AO30" s="19">
        <v>25</v>
      </c>
      <c r="AP30" s="19">
        <v>1</v>
      </c>
    </row>
    <row r="31" spans="1:42" ht="37.5" customHeight="1" thickBot="1" x14ac:dyDescent="0.25">
      <c r="A31" s="176">
        <v>15</v>
      </c>
      <c r="B31" s="175" t="s">
        <v>12</v>
      </c>
      <c r="C31" s="174" t="s">
        <v>144</v>
      </c>
      <c r="D31" s="74"/>
      <c r="E31" s="75"/>
      <c r="F31" s="75"/>
      <c r="G31" s="75"/>
      <c r="H31" s="75"/>
      <c r="I31" s="164"/>
      <c r="J31" s="164"/>
      <c r="K31" s="164"/>
      <c r="L31" s="164"/>
      <c r="M31" s="164"/>
      <c r="N31" s="164"/>
      <c r="O31" s="164"/>
      <c r="P31" s="164">
        <v>100</v>
      </c>
      <c r="Q31" s="164"/>
      <c r="R31" s="164"/>
      <c r="S31" s="164">
        <v>100</v>
      </c>
      <c r="T31" s="13">
        <f t="shared" si="0"/>
        <v>100</v>
      </c>
      <c r="U31" s="164" t="s">
        <v>15</v>
      </c>
      <c r="V31" s="173">
        <v>4</v>
      </c>
      <c r="W31" s="172"/>
      <c r="X31" s="164"/>
      <c r="Y31" s="164"/>
      <c r="Z31" s="164"/>
      <c r="AA31" s="164"/>
      <c r="AB31" s="164"/>
      <c r="AC31" s="164"/>
      <c r="AD31" s="164"/>
      <c r="AE31" s="164"/>
      <c r="AF31" s="164"/>
      <c r="AG31" s="164"/>
      <c r="AH31" s="164"/>
      <c r="AI31" s="13"/>
      <c r="AJ31" s="13"/>
      <c r="AK31" s="13">
        <f t="shared" si="1"/>
        <v>0</v>
      </c>
      <c r="AL31" s="13">
        <f t="shared" si="2"/>
        <v>0</v>
      </c>
      <c r="AM31" s="12"/>
      <c r="AN31" s="171"/>
      <c r="AO31" s="19">
        <v>100</v>
      </c>
      <c r="AP31" s="19">
        <v>4</v>
      </c>
    </row>
    <row r="32" spans="1:42" ht="54" customHeight="1" thickBot="1" x14ac:dyDescent="0.25">
      <c r="A32" s="170">
        <v>16</v>
      </c>
      <c r="B32" s="146" t="s">
        <v>12</v>
      </c>
      <c r="C32" s="169" t="s">
        <v>143</v>
      </c>
      <c r="D32" s="14"/>
      <c r="E32" s="14"/>
      <c r="F32" s="13"/>
      <c r="G32" s="13"/>
      <c r="H32" s="13"/>
      <c r="I32" s="13"/>
      <c r="J32" s="13"/>
      <c r="K32" s="13"/>
      <c r="L32" s="13"/>
      <c r="M32" s="13"/>
      <c r="N32" s="13"/>
      <c r="O32" s="13"/>
      <c r="P32" s="13"/>
      <c r="Q32" s="13"/>
      <c r="R32" s="13"/>
      <c r="S32" s="13">
        <f>SUM(D32:Q32)</f>
        <v>0</v>
      </c>
      <c r="T32" s="13">
        <f t="shared" si="0"/>
        <v>0</v>
      </c>
      <c r="U32" s="12"/>
      <c r="V32" s="26"/>
      <c r="W32" s="14"/>
      <c r="X32" s="14"/>
      <c r="Y32" s="14"/>
      <c r="Z32" s="14"/>
      <c r="AA32" s="14"/>
      <c r="AB32" s="14"/>
      <c r="AC32" s="14"/>
      <c r="AD32" s="14"/>
      <c r="AE32" s="13">
        <v>300</v>
      </c>
      <c r="AF32" s="13"/>
      <c r="AG32" s="13"/>
      <c r="AH32" s="13"/>
      <c r="AI32" s="13"/>
      <c r="AJ32" s="13">
        <v>200</v>
      </c>
      <c r="AK32" s="13">
        <f t="shared" si="1"/>
        <v>300</v>
      </c>
      <c r="AL32" s="13">
        <f t="shared" si="2"/>
        <v>500</v>
      </c>
      <c r="AM32" s="12" t="s">
        <v>15</v>
      </c>
      <c r="AN32" s="165">
        <v>20</v>
      </c>
      <c r="AO32" s="19">
        <f>SUM(AL32)</f>
        <v>500</v>
      </c>
      <c r="AP32" s="19">
        <v>20</v>
      </c>
    </row>
    <row r="33" spans="1:42" ht="35.25" customHeight="1" thickBot="1" x14ac:dyDescent="0.25">
      <c r="A33" s="168">
        <v>17</v>
      </c>
      <c r="B33" s="167" t="s">
        <v>12</v>
      </c>
      <c r="C33" s="166" t="s">
        <v>142</v>
      </c>
      <c r="D33" s="14"/>
      <c r="E33" s="14">
        <v>100</v>
      </c>
      <c r="F33" s="13"/>
      <c r="G33" s="13"/>
      <c r="H33" s="13"/>
      <c r="I33" s="13"/>
      <c r="J33" s="13"/>
      <c r="K33" s="13"/>
      <c r="L33" s="13"/>
      <c r="M33" s="13"/>
      <c r="N33" s="13"/>
      <c r="O33" s="13"/>
      <c r="P33" s="13"/>
      <c r="Q33" s="13"/>
      <c r="R33" s="13">
        <v>25</v>
      </c>
      <c r="S33" s="13">
        <v>100</v>
      </c>
      <c r="T33" s="13">
        <f t="shared" si="0"/>
        <v>125</v>
      </c>
      <c r="U33" s="12" t="s">
        <v>15</v>
      </c>
      <c r="V33" s="11">
        <v>5</v>
      </c>
      <c r="W33" s="14"/>
      <c r="X33" s="14"/>
      <c r="Y33" s="14"/>
      <c r="Z33" s="14"/>
      <c r="AA33" s="14"/>
      <c r="AB33" s="14"/>
      <c r="AC33" s="14"/>
      <c r="AD33" s="14"/>
      <c r="AE33" s="13"/>
      <c r="AF33" s="13"/>
      <c r="AG33" s="13"/>
      <c r="AH33" s="13"/>
      <c r="AI33" s="13"/>
      <c r="AJ33" s="13"/>
      <c r="AK33" s="13"/>
      <c r="AL33" s="13"/>
      <c r="AM33" s="12"/>
      <c r="AN33" s="165"/>
      <c r="AO33" s="19">
        <v>125</v>
      </c>
      <c r="AP33" s="19">
        <v>5</v>
      </c>
    </row>
    <row r="34" spans="1:42" ht="40.5" customHeight="1" thickBot="1" x14ac:dyDescent="0.25">
      <c r="A34" s="164">
        <v>18</v>
      </c>
      <c r="B34" s="163" t="s">
        <v>12</v>
      </c>
      <c r="C34" s="162" t="s">
        <v>141</v>
      </c>
      <c r="D34" s="159"/>
      <c r="E34" s="117"/>
      <c r="F34" s="158"/>
      <c r="G34" s="158"/>
      <c r="H34" s="158"/>
      <c r="I34" s="158"/>
      <c r="J34" s="158"/>
      <c r="K34" s="158"/>
      <c r="L34" s="158"/>
      <c r="M34" s="158"/>
      <c r="N34" s="158"/>
      <c r="O34" s="158"/>
      <c r="P34" s="158"/>
      <c r="Q34" s="158"/>
      <c r="R34" s="161"/>
      <c r="S34" s="161"/>
      <c r="T34" s="13">
        <f t="shared" si="0"/>
        <v>0</v>
      </c>
      <c r="U34" s="161"/>
      <c r="V34" s="160"/>
      <c r="W34" s="159"/>
      <c r="X34" s="158"/>
      <c r="Y34" s="159"/>
      <c r="Z34" s="159"/>
      <c r="AA34" s="159"/>
      <c r="AB34" s="159"/>
      <c r="AC34" s="159"/>
      <c r="AD34" s="159"/>
      <c r="AE34" s="158"/>
      <c r="AF34" s="158"/>
      <c r="AG34" s="158"/>
      <c r="AH34" s="117"/>
      <c r="AI34" s="158">
        <v>60</v>
      </c>
      <c r="AJ34" s="158"/>
      <c r="AK34" s="158">
        <v>60</v>
      </c>
      <c r="AL34" s="158">
        <v>60</v>
      </c>
      <c r="AM34" s="158" t="s">
        <v>15</v>
      </c>
      <c r="AN34" s="157">
        <v>2</v>
      </c>
      <c r="AO34" s="156">
        <v>60</v>
      </c>
      <c r="AP34" s="156">
        <v>2</v>
      </c>
    </row>
    <row r="35" spans="1:42" ht="15" customHeight="1" thickBot="1" x14ac:dyDescent="0.25">
      <c r="A35" s="253" t="s">
        <v>13</v>
      </c>
      <c r="B35" s="254"/>
      <c r="C35" s="254"/>
      <c r="D35" s="19">
        <f t="shared" ref="D35:AP35" si="3">SUM(D17:D34)</f>
        <v>80</v>
      </c>
      <c r="E35" s="19">
        <f t="shared" si="3"/>
        <v>180</v>
      </c>
      <c r="F35" s="19">
        <f t="shared" si="3"/>
        <v>0</v>
      </c>
      <c r="G35" s="19">
        <f t="shared" si="3"/>
        <v>0</v>
      </c>
      <c r="H35" s="19">
        <f t="shared" si="3"/>
        <v>0</v>
      </c>
      <c r="I35" s="19">
        <f t="shared" si="3"/>
        <v>50</v>
      </c>
      <c r="J35" s="19">
        <f t="shared" si="3"/>
        <v>100</v>
      </c>
      <c r="K35" s="19">
        <f t="shared" si="3"/>
        <v>0</v>
      </c>
      <c r="L35" s="19">
        <f t="shared" si="3"/>
        <v>0</v>
      </c>
      <c r="M35" s="19">
        <f t="shared" si="3"/>
        <v>0</v>
      </c>
      <c r="N35" s="19">
        <f t="shared" si="3"/>
        <v>0</v>
      </c>
      <c r="O35" s="19">
        <f t="shared" si="3"/>
        <v>0</v>
      </c>
      <c r="P35" s="19">
        <f t="shared" si="3"/>
        <v>100</v>
      </c>
      <c r="Q35" s="19">
        <f t="shared" si="3"/>
        <v>0</v>
      </c>
      <c r="R35" s="19">
        <f t="shared" si="3"/>
        <v>240</v>
      </c>
      <c r="S35" s="19">
        <f t="shared" si="3"/>
        <v>510</v>
      </c>
      <c r="T35" s="19">
        <f t="shared" si="3"/>
        <v>750</v>
      </c>
      <c r="U35" s="19">
        <f t="shared" si="3"/>
        <v>0</v>
      </c>
      <c r="V35" s="19">
        <f t="shared" si="3"/>
        <v>30</v>
      </c>
      <c r="W35" s="155">
        <f t="shared" si="3"/>
        <v>15</v>
      </c>
      <c r="X35" s="19">
        <f t="shared" si="3"/>
        <v>45</v>
      </c>
      <c r="Y35" s="19">
        <f t="shared" si="3"/>
        <v>0</v>
      </c>
      <c r="Z35" s="19">
        <f t="shared" si="3"/>
        <v>60</v>
      </c>
      <c r="AA35" s="19">
        <f t="shared" si="3"/>
        <v>0</v>
      </c>
      <c r="AB35" s="19">
        <f t="shared" si="3"/>
        <v>0</v>
      </c>
      <c r="AC35" s="19">
        <f t="shared" si="3"/>
        <v>0</v>
      </c>
      <c r="AD35" s="19">
        <f t="shared" si="3"/>
        <v>0</v>
      </c>
      <c r="AE35" s="19">
        <f t="shared" si="3"/>
        <v>300</v>
      </c>
      <c r="AF35" s="19">
        <f t="shared" si="3"/>
        <v>0</v>
      </c>
      <c r="AG35" s="19">
        <f t="shared" si="3"/>
        <v>0</v>
      </c>
      <c r="AH35" s="19">
        <f t="shared" si="3"/>
        <v>0</v>
      </c>
      <c r="AI35" s="19">
        <f t="shared" si="3"/>
        <v>60</v>
      </c>
      <c r="AJ35" s="19">
        <f t="shared" si="3"/>
        <v>280</v>
      </c>
      <c r="AK35" s="19">
        <f t="shared" si="3"/>
        <v>480</v>
      </c>
      <c r="AL35" s="19">
        <f t="shared" si="3"/>
        <v>760</v>
      </c>
      <c r="AM35" s="19">
        <f t="shared" si="3"/>
        <v>0</v>
      </c>
      <c r="AN35" s="154">
        <f t="shared" si="3"/>
        <v>30</v>
      </c>
      <c r="AO35" s="19">
        <f t="shared" si="3"/>
        <v>1510</v>
      </c>
      <c r="AP35" s="19">
        <f t="shared" si="3"/>
        <v>60</v>
      </c>
    </row>
    <row r="37" spans="1:42" x14ac:dyDescent="0.2">
      <c r="C37" s="1" t="s">
        <v>10</v>
      </c>
    </row>
    <row r="38" spans="1:42" x14ac:dyDescent="0.2">
      <c r="C38" s="1" t="s">
        <v>140</v>
      </c>
    </row>
    <row r="39" spans="1:42" ht="25.5" x14ac:dyDescent="0.2">
      <c r="B39" s="8" t="s">
        <v>8</v>
      </c>
      <c r="C39" s="153"/>
    </row>
    <row r="40" spans="1:42" x14ac:dyDescent="0.2">
      <c r="B40" s="152" t="s">
        <v>118</v>
      </c>
      <c r="C40" s="37" t="s">
        <v>6</v>
      </c>
    </row>
    <row r="41" spans="1:42" x14ac:dyDescent="0.2">
      <c r="B41" s="37" t="s">
        <v>139</v>
      </c>
    </row>
    <row r="42" spans="1:42" ht="14.25" x14ac:dyDescent="0.2">
      <c r="B42" s="1" t="s">
        <v>138</v>
      </c>
    </row>
    <row r="43" spans="1:42" ht="14.25" x14ac:dyDescent="0.2">
      <c r="B43" s="1" t="s">
        <v>137</v>
      </c>
    </row>
    <row r="46" spans="1:42" x14ac:dyDescent="0.2">
      <c r="C46" s="1" t="s">
        <v>3</v>
      </c>
      <c r="O46" s="1" t="s">
        <v>3</v>
      </c>
      <c r="AG46" s="195" t="s">
        <v>3</v>
      </c>
      <c r="AH46" s="195"/>
      <c r="AI46" s="195"/>
      <c r="AJ46" s="195"/>
      <c r="AK46" s="195"/>
      <c r="AL46" s="195"/>
      <c r="AM46" s="195"/>
    </row>
    <row r="47" spans="1:42" x14ac:dyDescent="0.2">
      <c r="C47" s="3" t="s">
        <v>2</v>
      </c>
      <c r="M47" s="2"/>
      <c r="O47" s="195" t="s">
        <v>1</v>
      </c>
      <c r="P47" s="195"/>
      <c r="Q47" s="195"/>
      <c r="R47" s="195"/>
      <c r="S47" s="195"/>
      <c r="T47" s="195"/>
      <c r="U47" s="195"/>
      <c r="V47" s="195"/>
      <c r="AG47" s="195" t="s">
        <v>0</v>
      </c>
      <c r="AH47" s="195"/>
      <c r="AI47" s="195"/>
      <c r="AJ47" s="195"/>
      <c r="AK47" s="195"/>
      <c r="AL47" s="195"/>
      <c r="AM47" s="195"/>
    </row>
  </sheetData>
  <mergeCells count="13">
    <mergeCell ref="AO15:AO16"/>
    <mergeCell ref="AP15:AP16"/>
    <mergeCell ref="A35:C35"/>
    <mergeCell ref="AG46:AM46"/>
    <mergeCell ref="O47:V47"/>
    <mergeCell ref="AG47:AM47"/>
    <mergeCell ref="AJ2:AN2"/>
    <mergeCell ref="AJ4:AN4"/>
    <mergeCell ref="A15:A16"/>
    <mergeCell ref="C15:C16"/>
    <mergeCell ref="D15:V15"/>
    <mergeCell ref="W15:AN15"/>
    <mergeCell ref="G7:S7"/>
  </mergeCells>
  <dataValidations count="1">
    <dataValidation type="list" allowBlank="1" showInputMessage="1" showErrorMessage="1" sqref="B17:B34" xr:uid="{00000000-0002-0000-0400-000000000000}">
      <formula1>RodzajeZajec</formula1>
    </dataValidation>
  </dataValidations>
  <printOptions horizontalCentered="1"/>
  <pageMargins left="0" right="0" top="0.86614173228346458" bottom="0.39370078740157483" header="0.35433070866141736" footer="0.19685039370078741"/>
  <pageSetup paperSize="9" scale="44" orientation="landscape" r:id="rId1"/>
  <headerFooter>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 ROK I </vt:lpstr>
      <vt:lpstr> ROK II </vt:lpstr>
      <vt:lpstr> ROK III</vt:lpstr>
      <vt:lpstr> ROK IV</vt:lpstr>
      <vt:lpstr>ROK V</vt:lpstr>
      <vt:lpstr>' ROK I '!Obszar_wydruku</vt:lpstr>
      <vt:lpstr>' ROK II '!Obszar_wydruku</vt:lpstr>
      <vt:lpstr>' ROK III'!Obszar_wydruku</vt:lpstr>
      <vt:lpstr>' ROK IV'!Obszar_wydruku</vt:lpstr>
      <vt:lpstr>'ROK 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dc:creator>
  <cp:lastModifiedBy>Dagmara</cp:lastModifiedBy>
  <dcterms:created xsi:type="dcterms:W3CDTF">2021-03-04T14:30:46Z</dcterms:created>
  <dcterms:modified xsi:type="dcterms:W3CDTF">2021-10-05T05:15:03Z</dcterms:modified>
</cp:coreProperties>
</file>