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 ROK II" sheetId="1" r:id="rId1"/>
    <sheet name=" ROK III" sheetId="2" r:id="rId2"/>
    <sheet name=" ROK IV" sheetId="3" r:id="rId3"/>
    <sheet name="ROK V" sheetId="4" r:id="rId4"/>
  </sheets>
  <externalReferences>
    <externalReference r:id="rId7"/>
    <externalReference r:id="rId8"/>
  </externalReferences>
  <definedNames>
    <definedName name="_xlnm.Print_Area" localSheetId="0">' ROK II'!$A$1:$AO$43</definedName>
    <definedName name="_xlnm.Print_Area" localSheetId="1">' ROK III'!$A$1:$AO$44</definedName>
    <definedName name="_xlnm.Print_Area" localSheetId="2">' ROK IV'!$A$1:$AO$45</definedName>
    <definedName name="_xlnm.Print_Area" localSheetId="3">'ROK V'!$A$1:$AO$42</definedName>
    <definedName name="Rodzaje_zajęć" localSheetId="0">#REF!</definedName>
    <definedName name="Rodzaje_zajęć" localSheetId="3">#REF!</definedName>
    <definedName name="Rodzaje_zajęć">#REF!</definedName>
    <definedName name="RodzajeZajec" localSheetId="0">#REF!</definedName>
    <definedName name="RodzajeZajec" localSheetId="3">#REF!</definedName>
    <definedName name="RodzajeZajec">#REF!</definedName>
    <definedName name="RodzajZajęć" localSheetId="0">#REF!</definedName>
    <definedName name="RodzajZajęć" localSheetId="3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<sst xmlns="http://schemas.openxmlformats.org/spreadsheetml/2006/main" count="420" uniqueCount="106">
  <si>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</si>
  <si>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</si>
  <si>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</si>
  <si>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</si>
  <si>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</si>
  <si>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</si>
  <si>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</si>
  <si>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</si>
  <si>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</si>
  <si>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</si>
  <si>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</si>
  <si>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</si>
  <si>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</si>
  <si>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</si>
  <si>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</si>
  <si>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</si>
  <si>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</si>
  <si>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</si>
  <si>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</si>
  <si>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</si>
  <si>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</si>
  <si>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</si>
  <si>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</si>
  <si>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</si>
  <si>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</si>
  <si>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</si>
  <si>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</si>
  <si>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</si>
  <si>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</si>
  <si>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</si>
  <si>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</si>
  <si>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</si>
  <si>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</si>
  <si>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</si>
  <si>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</si>
  <si>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</si>
  <si>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</si>
  <si>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</si>
  <si>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</si>
  <si>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</si>
  <si>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II</t>
  </si>
  <si>
    <t>Rok studiów III</t>
  </si>
  <si>
    <t>Rok studiów IV</t>
  </si>
  <si>
    <t>Rok studiów  V</t>
  </si>
  <si>
    <t>Fizjologia</t>
  </si>
  <si>
    <t>Język angielski</t>
  </si>
  <si>
    <t>Chemia fizyczna</t>
  </si>
  <si>
    <t>Immunologia</t>
  </si>
  <si>
    <t>Technologia informacyjna</t>
  </si>
  <si>
    <t>Biochemia</t>
  </si>
  <si>
    <t>Biologia molekularna</t>
  </si>
  <si>
    <t>Patofizjologia</t>
  </si>
  <si>
    <t>Etyka zawodowa</t>
  </si>
  <si>
    <t>zal.</t>
  </si>
  <si>
    <t>egz.</t>
  </si>
  <si>
    <r>
      <t xml:space="preserve">Forma studiów </t>
    </r>
    <r>
      <rPr>
        <b/>
        <sz val="11"/>
        <rFont val="Arial"/>
        <family val="2"/>
      </rPr>
      <t>stacjonarne</t>
    </r>
  </si>
  <si>
    <t>Kierunek Analityka Medyczna</t>
  </si>
  <si>
    <t>Analiza instrumentalna</t>
  </si>
  <si>
    <t>Higiena z epidemiologią</t>
  </si>
  <si>
    <t>Histologia</t>
  </si>
  <si>
    <t>Język łaciński</t>
  </si>
  <si>
    <t>Prawo medyczne</t>
  </si>
  <si>
    <t>Techniki histologiczne</t>
  </si>
  <si>
    <t>Analityka ogólna i techniki pobierania materiału</t>
  </si>
  <si>
    <t>Biochemia kliniczna</t>
  </si>
  <si>
    <t>Chemia kliniczna</t>
  </si>
  <si>
    <t>Cytologia kliniczna</t>
  </si>
  <si>
    <t>Diagnostyka izotopowa</t>
  </si>
  <si>
    <t>Diagnostyka parazytologiczna</t>
  </si>
  <si>
    <t>Patomorfologia</t>
  </si>
  <si>
    <t>Praktyczna nauka zawodu</t>
  </si>
  <si>
    <t>Praktyka z zakresu Mikrobiologii</t>
  </si>
  <si>
    <t>Praktyka z zakresu Serologii grup krwi</t>
  </si>
  <si>
    <t>Praktyka z zakresu Analityki ogólnej z parazytologią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</si>
  <si>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</si>
  <si>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</si>
  <si>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</si>
  <si>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</si>
  <si>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</si>
  <si>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</si>
  <si>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Praktyka z zakresu Hematologii</t>
  </si>
  <si>
    <t>Praktyka z zakresu Chemii klinicznej</t>
  </si>
  <si>
    <t xml:space="preserve">Toksykologia dla diagnostów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</si>
  <si>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</si>
  <si>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</si>
  <si>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</si>
  <si>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</si>
  <si>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</si>
  <si>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 xml:space="preserve">Diagnostyczna opieka medyczna </t>
  </si>
  <si>
    <r>
      <t xml:space="preserve">Propedeutyka medycyny </t>
    </r>
    <r>
      <rPr>
        <b/>
        <sz val="14"/>
        <rFont val="Arial"/>
        <family val="2"/>
      </rPr>
      <t>*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</si>
  <si>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</si>
  <si>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t xml:space="preserve">Mikrobiologia i diagnostyka mikrobiologiczna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</si>
  <si>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</si>
  <si>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*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</si>
  <si>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t>Zajęcia fakultatywne **</t>
  </si>
  <si>
    <r>
      <t xml:space="preserve">Zajęcia fakultatywne </t>
    </r>
    <r>
      <rPr>
        <b/>
        <sz val="12"/>
        <color indexed="8"/>
        <rFont val="Arial"/>
        <family val="2"/>
      </rPr>
      <t>*</t>
    </r>
  </si>
  <si>
    <r>
      <t xml:space="preserve">Zajęcia fakultatywne </t>
    </r>
    <r>
      <rPr>
        <b/>
        <sz val="12"/>
        <rFont val="Arial"/>
        <family val="2"/>
      </rPr>
      <t>*</t>
    </r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</si>
  <si>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przedmiot obejmuje: propedeutykę intensywnej terapii, pediatrii, interny, chirurgii i ginekologii (każdy po 16 godz. ćwiczeń)</t>
    </r>
  </si>
  <si>
    <r>
      <rPr>
        <b/>
        <sz val="9"/>
        <rFont val="Arial"/>
        <family val="2"/>
      </rPr>
      <t>**</t>
    </r>
    <r>
      <rPr>
        <sz val="9"/>
        <rFont val="Arial"/>
        <family val="2"/>
      </rPr>
      <t xml:space="preserve"> zmiana programowa - przedmiot obowiazuje od roku 2017/2018</t>
    </r>
  </si>
  <si>
    <r>
      <t xml:space="preserve">Serologia grup krwi i transfuzjologia </t>
    </r>
    <r>
      <rPr>
        <b/>
        <sz val="12"/>
        <rFont val="Arial"/>
        <family val="2"/>
      </rPr>
      <t>**</t>
    </r>
  </si>
  <si>
    <r>
      <t xml:space="preserve">Transfuzjologia </t>
    </r>
    <r>
      <rPr>
        <b/>
        <sz val="12"/>
        <color indexed="8"/>
        <rFont val="Arial"/>
        <family val="2"/>
      </rPr>
      <t>**</t>
    </r>
  </si>
  <si>
    <r>
      <rPr>
        <b/>
        <sz val="11"/>
        <rFont val="Arial"/>
        <family val="2"/>
      </rPr>
      <t>**</t>
    </r>
    <r>
      <rPr>
        <sz val="11"/>
        <rFont val="Arial"/>
        <family val="2"/>
      </rPr>
      <t xml:space="preserve"> zmiana programowa - przedmiot obowiazuje tylko w roku 2017/2018</t>
    </r>
  </si>
  <si>
    <t xml:space="preserve">Składniki pożywienia - rola w funkcjonowaniu organizmu i wpływ na badania laboratoryjne </t>
  </si>
  <si>
    <r>
      <t xml:space="preserve">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23.03.2017</t>
    </r>
  </si>
  <si>
    <t>nr Uchwały 66/6/2017</t>
  </si>
  <si>
    <t>Zajęcia prowadzi 5 Katedr i Klinik,: Z. Traumatologii Medycyny Ratunkowej Wieku Rozwojowego; Nefrologii Pediatrycznej; Chorób Wewnętrznych, Zawodowych i Nadciśnienia Tętniczego; Chirurgii Naczyniowej, Ogólnej i Transplantacyjnej; II K. i K. Ginekologii i Położnictwa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</si>
</sst>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" fillId="0" borderId="11" xfId="0" applyFont="1" applyBorder="1" applyAlignment="1">
      <alignment wrapText="1"/>
    </xf>
    <xf numFmtId="0" fontId="53" fillId="0" borderId="16" xfId="0" applyNumberFormat="1" applyFont="1" applyBorder="1" applyAlignment="1">
      <alignment horizontal="center"/>
    </xf>
    <xf numFmtId="0" fontId="53" fillId="0" borderId="19" xfId="0" applyNumberFormat="1" applyFont="1" applyBorder="1" applyAlignment="1">
      <alignment horizontal="center"/>
    </xf>
    <xf numFmtId="0" fontId="53" fillId="0" borderId="20" xfId="0" applyNumberFormat="1" applyFont="1" applyBorder="1" applyAlignment="1">
      <alignment horizontal="center"/>
    </xf>
    <xf numFmtId="0" fontId="53" fillId="0" borderId="16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20" xfId="0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55" fillId="0" borderId="20" xfId="0" applyNumberFormat="1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56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/>
    </xf>
    <xf numFmtId="0" fontId="53" fillId="0" borderId="18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/>
    </xf>
    <xf numFmtId="0" fontId="56" fillId="0" borderId="20" xfId="0" applyFont="1" applyFill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53" fillId="0" borderId="22" xfId="0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/>
    </xf>
    <xf numFmtId="0" fontId="53" fillId="0" borderId="2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3" fillId="0" borderId="2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3" fillId="0" borderId="18" xfId="0" applyFont="1" applyBorder="1" applyAlignment="1">
      <alignment horizontal="left" vertical="center"/>
    </xf>
    <xf numFmtId="164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47625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2286000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2486025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57150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AppData\Local\Temp\Plan%20studi&#243;w%202016-2017%20-%20niestac.%20AN.%20MEDYCZ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AppData\Local\Temp\Plan%20studi&#243;w%202017-2018%20-%20niestac.%20AN.%20MEDYC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ROK II"/>
      <sheetName val=" ROK III"/>
      <sheetName val=" ROK I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ROK II"/>
      <sheetName val="ROK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80" zoomScaleNormal="60" zoomScaleSheetLayoutView="100" zoomScalePageLayoutView="80" workbookViewId="0" topLeftCell="A22">
      <selection activeCell="C46" sqref="C46"/>
    </sheetView>
  </sheetViews>
  <sheetFormatPr defaultColWidth="9.140625" defaultRowHeight="12.75"/>
  <cols>
    <col min="1" max="1" width="4.28125" style="9" customWidth="1"/>
    <col min="2" max="2" width="17.8515625" style="9" customWidth="1"/>
    <col min="3" max="3" width="32.7109375" style="9" customWidth="1"/>
    <col min="4" max="39" width="5.7109375" style="9" customWidth="1"/>
    <col min="40" max="40" width="6.851562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03" t="s">
        <v>37</v>
      </c>
      <c r="AK2" s="104"/>
      <c r="AL2" s="104"/>
      <c r="AM2" s="104"/>
      <c r="AN2" s="104"/>
    </row>
    <row r="3" ht="12.75">
      <c r="AJ3" s="9" t="s">
        <v>30</v>
      </c>
    </row>
    <row r="4" spans="36:40" ht="12.75">
      <c r="AJ4" s="103" t="s">
        <v>38</v>
      </c>
      <c r="AK4" s="104"/>
      <c r="AL4" s="104"/>
      <c r="AM4" s="104"/>
      <c r="AN4" s="104"/>
    </row>
    <row r="5" ht="12.75"/>
    <row r="6" spans="1:41" s="2" customFormat="1" ht="19.5" customHeight="1">
      <c r="A6" s="105" t="s">
        <v>103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104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pans="1:2" s="4" customFormat="1" ht="15" customHeight="1">
      <c r="A10" s="97" t="s">
        <v>56</v>
      </c>
      <c r="B10" s="97"/>
    </row>
    <row r="11" s="4" customFormat="1" ht="15" customHeight="1">
      <c r="A11" s="4" t="s">
        <v>40</v>
      </c>
    </row>
    <row r="12" s="4" customFormat="1" ht="15" customHeight="1">
      <c r="A12" s="4" t="s">
        <v>55</v>
      </c>
    </row>
    <row r="13" ht="15" customHeight="1"/>
    <row r="15" ht="13.5" thickBot="1"/>
    <row r="16" spans="1:41" ht="13.5" customHeight="1" thickBot="1">
      <c r="A16" s="106" t="s">
        <v>8</v>
      </c>
      <c r="B16" s="10"/>
      <c r="C16" s="108" t="s">
        <v>7</v>
      </c>
      <c r="D16" s="110" t="s">
        <v>11</v>
      </c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0" t="s">
        <v>12</v>
      </c>
      <c r="W16" s="111"/>
      <c r="X16" s="111"/>
      <c r="Y16" s="111"/>
      <c r="Z16" s="111"/>
      <c r="AA16" s="111"/>
      <c r="AB16" s="111"/>
      <c r="AC16" s="111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14" t="s">
        <v>13</v>
      </c>
      <c r="AO16" s="116" t="s">
        <v>14</v>
      </c>
    </row>
    <row r="17" spans="1:41" ht="237.75" customHeight="1">
      <c r="A17" s="107"/>
      <c r="B17" s="11" t="s">
        <v>26</v>
      </c>
      <c r="C17" s="109"/>
      <c r="D17" s="86" t="s">
        <v>15</v>
      </c>
      <c r="E17" s="87" t="s">
        <v>16</v>
      </c>
      <c r="F17" s="88" t="s">
        <v>17</v>
      </c>
      <c r="G17" s="3" t="s">
        <v>18</v>
      </c>
      <c r="H17" s="3" t="s">
        <v>19</v>
      </c>
      <c r="I17" s="88" t="s">
        <v>20</v>
      </c>
      <c r="J17" s="3" t="s">
        <v>21</v>
      </c>
      <c r="K17" s="3" t="s">
        <v>32</v>
      </c>
      <c r="L17" s="3" t="s">
        <v>33</v>
      </c>
      <c r="M17" s="88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87" t="s">
        <v>15</v>
      </c>
      <c r="W17" s="87" t="s">
        <v>16</v>
      </c>
      <c r="X17" s="7" t="s">
        <v>17</v>
      </c>
      <c r="Y17" s="87" t="s">
        <v>18</v>
      </c>
      <c r="Z17" s="7" t="s">
        <v>19</v>
      </c>
      <c r="AA17" s="87" t="s">
        <v>20</v>
      </c>
      <c r="AB17" s="7" t="s">
        <v>21</v>
      </c>
      <c r="AC17" s="3" t="s">
        <v>34</v>
      </c>
      <c r="AD17" s="3" t="s">
        <v>33</v>
      </c>
      <c r="AE17" s="88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15"/>
      <c r="AO17" s="117"/>
    </row>
    <row r="18" spans="1:41" ht="15" customHeight="1">
      <c r="A18" s="15">
        <v>1</v>
      </c>
      <c r="B18" s="69" t="s">
        <v>27</v>
      </c>
      <c r="C18" s="16" t="s">
        <v>57</v>
      </c>
      <c r="D18" s="26">
        <v>15</v>
      </c>
      <c r="E18" s="27"/>
      <c r="F18" s="28"/>
      <c r="G18" s="28"/>
      <c r="H18" s="28"/>
      <c r="I18" s="28">
        <v>45</v>
      </c>
      <c r="J18" s="28"/>
      <c r="K18" s="28"/>
      <c r="L18" s="28"/>
      <c r="M18" s="28"/>
      <c r="N18" s="28"/>
      <c r="O18" s="28"/>
      <c r="P18" s="28"/>
      <c r="Q18" s="39">
        <v>50</v>
      </c>
      <c r="R18" s="39">
        <f aca="true" t="shared" si="0" ref="R18:R27">SUM(D18:P18)</f>
        <v>60</v>
      </c>
      <c r="S18" s="39">
        <f aca="true" t="shared" si="1" ref="S18:S27">SUM(D18:Q18)</f>
        <v>110</v>
      </c>
      <c r="T18" s="44" t="s">
        <v>54</v>
      </c>
      <c r="U18" s="32">
        <v>4</v>
      </c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39"/>
      <c r="AI18" s="39"/>
      <c r="AJ18" s="38">
        <f aca="true" t="shared" si="2" ref="AJ18:AJ26">SUM(V18:AH18)</f>
        <v>0</v>
      </c>
      <c r="AK18" s="38">
        <f aca="true" t="shared" si="3" ref="AK18:AK26">SUM(V18:AI18)</f>
        <v>0</v>
      </c>
      <c r="AL18" s="33"/>
      <c r="AM18" s="34"/>
      <c r="AN18" s="43">
        <f aca="true" t="shared" si="4" ref="AN18:AN26">SUM(S18,AK18)</f>
        <v>110</v>
      </c>
      <c r="AO18" s="43">
        <f>SUM(U18,AM18)</f>
        <v>4</v>
      </c>
    </row>
    <row r="19" spans="1:41" ht="15" customHeight="1">
      <c r="A19" s="15">
        <v>2</v>
      </c>
      <c r="B19" s="69" t="s">
        <v>27</v>
      </c>
      <c r="C19" s="16" t="s">
        <v>49</v>
      </c>
      <c r="D19" s="26">
        <v>30</v>
      </c>
      <c r="E19" s="27"/>
      <c r="F19" s="28"/>
      <c r="G19" s="28"/>
      <c r="H19" s="28"/>
      <c r="I19" s="28">
        <v>75</v>
      </c>
      <c r="J19" s="28"/>
      <c r="K19" s="28"/>
      <c r="L19" s="28"/>
      <c r="M19" s="28"/>
      <c r="N19" s="28"/>
      <c r="O19" s="28"/>
      <c r="P19" s="28"/>
      <c r="Q19" s="39">
        <v>155</v>
      </c>
      <c r="R19" s="39">
        <f t="shared" si="0"/>
        <v>105</v>
      </c>
      <c r="S19" s="39">
        <f t="shared" si="1"/>
        <v>260</v>
      </c>
      <c r="T19" s="44" t="s">
        <v>54</v>
      </c>
      <c r="U19" s="32">
        <v>11</v>
      </c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39"/>
      <c r="AI19" s="39"/>
      <c r="AJ19" s="38">
        <f t="shared" si="2"/>
        <v>0</v>
      </c>
      <c r="AK19" s="38">
        <f t="shared" si="3"/>
        <v>0</v>
      </c>
      <c r="AL19" s="33"/>
      <c r="AM19" s="34"/>
      <c r="AN19" s="43">
        <f t="shared" si="4"/>
        <v>260</v>
      </c>
      <c r="AO19" s="43">
        <f>SUM(U19,AM19)</f>
        <v>11</v>
      </c>
    </row>
    <row r="20" spans="1:41" ht="15" customHeight="1">
      <c r="A20" s="15">
        <v>3</v>
      </c>
      <c r="B20" s="69" t="s">
        <v>27</v>
      </c>
      <c r="C20" s="16" t="s">
        <v>50</v>
      </c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9"/>
      <c r="R20" s="39">
        <f t="shared" si="0"/>
        <v>0</v>
      </c>
      <c r="S20" s="39">
        <f t="shared" si="1"/>
        <v>0</v>
      </c>
      <c r="T20" s="45"/>
      <c r="U20" s="32"/>
      <c r="V20" s="27">
        <v>15</v>
      </c>
      <c r="W20" s="27"/>
      <c r="X20" s="27"/>
      <c r="Y20" s="27"/>
      <c r="Z20" s="27"/>
      <c r="AA20" s="27">
        <v>30</v>
      </c>
      <c r="AB20" s="27"/>
      <c r="AC20" s="27"/>
      <c r="AD20" s="28"/>
      <c r="AE20" s="28"/>
      <c r="AF20" s="28"/>
      <c r="AG20" s="28"/>
      <c r="AH20" s="39"/>
      <c r="AI20" s="39">
        <v>85</v>
      </c>
      <c r="AJ20" s="39">
        <f t="shared" si="2"/>
        <v>45</v>
      </c>
      <c r="AK20" s="39">
        <f t="shared" si="3"/>
        <v>130</v>
      </c>
      <c r="AL20" s="47" t="s">
        <v>54</v>
      </c>
      <c r="AM20" s="34">
        <v>5</v>
      </c>
      <c r="AN20" s="43">
        <f t="shared" si="4"/>
        <v>130</v>
      </c>
      <c r="AO20" s="43">
        <f>SUM(U20,AM20)</f>
        <v>5</v>
      </c>
    </row>
    <row r="21" spans="1:41" ht="15" customHeight="1">
      <c r="A21" s="15">
        <v>4</v>
      </c>
      <c r="B21" s="69" t="s">
        <v>27</v>
      </c>
      <c r="C21" s="16" t="s">
        <v>46</v>
      </c>
      <c r="D21" s="26">
        <v>15</v>
      </c>
      <c r="E21" s="27"/>
      <c r="F21" s="28"/>
      <c r="G21" s="28"/>
      <c r="H21" s="28"/>
      <c r="I21" s="28">
        <v>30</v>
      </c>
      <c r="J21" s="28"/>
      <c r="K21" s="28"/>
      <c r="L21" s="28"/>
      <c r="M21" s="28"/>
      <c r="N21" s="28"/>
      <c r="O21" s="28"/>
      <c r="P21" s="28"/>
      <c r="Q21" s="39">
        <v>77</v>
      </c>
      <c r="R21" s="39">
        <f t="shared" si="0"/>
        <v>45</v>
      </c>
      <c r="S21" s="39">
        <f t="shared" si="1"/>
        <v>122</v>
      </c>
      <c r="T21" s="44" t="s">
        <v>54</v>
      </c>
      <c r="U21" s="32">
        <v>4</v>
      </c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39"/>
      <c r="AI21" s="39"/>
      <c r="AJ21" s="38">
        <f t="shared" si="2"/>
        <v>0</v>
      </c>
      <c r="AK21" s="38">
        <f t="shared" si="3"/>
        <v>0</v>
      </c>
      <c r="AL21" s="33"/>
      <c r="AM21" s="34"/>
      <c r="AN21" s="43">
        <f t="shared" si="4"/>
        <v>122</v>
      </c>
      <c r="AO21" s="43">
        <f>SUM(U21,AM21)</f>
        <v>4</v>
      </c>
    </row>
    <row r="22" spans="1:41" ht="15" customHeight="1">
      <c r="A22" s="15">
        <v>5</v>
      </c>
      <c r="B22" s="69" t="s">
        <v>27</v>
      </c>
      <c r="C22" s="16" t="s">
        <v>44</v>
      </c>
      <c r="D22" s="26">
        <v>30</v>
      </c>
      <c r="E22" s="27"/>
      <c r="F22" s="28">
        <v>45</v>
      </c>
      <c r="G22" s="28"/>
      <c r="H22" s="28"/>
      <c r="I22" s="28">
        <v>15</v>
      </c>
      <c r="J22" s="28"/>
      <c r="K22" s="28"/>
      <c r="L22" s="28"/>
      <c r="M22" s="28"/>
      <c r="N22" s="28"/>
      <c r="O22" s="28"/>
      <c r="P22" s="28"/>
      <c r="Q22" s="39">
        <v>110</v>
      </c>
      <c r="R22" s="39">
        <f t="shared" si="0"/>
        <v>90</v>
      </c>
      <c r="S22" s="39">
        <f t="shared" si="1"/>
        <v>200</v>
      </c>
      <c r="T22" s="44" t="s">
        <v>54</v>
      </c>
      <c r="U22" s="32">
        <v>8</v>
      </c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8"/>
      <c r="AG22" s="28"/>
      <c r="AH22" s="39"/>
      <c r="AI22" s="39"/>
      <c r="AJ22" s="38">
        <f t="shared" si="2"/>
        <v>0</v>
      </c>
      <c r="AK22" s="38">
        <f t="shared" si="3"/>
        <v>0</v>
      </c>
      <c r="AL22" s="33"/>
      <c r="AM22" s="34"/>
      <c r="AN22" s="43">
        <f t="shared" si="4"/>
        <v>200</v>
      </c>
      <c r="AO22" s="43">
        <f>SUM(U22,AM22)</f>
        <v>8</v>
      </c>
    </row>
    <row r="23" spans="1:41" ht="15" customHeight="1">
      <c r="A23" s="15">
        <v>6</v>
      </c>
      <c r="B23" s="69" t="s">
        <v>27</v>
      </c>
      <c r="C23" s="17" t="s">
        <v>58</v>
      </c>
      <c r="D23" s="26">
        <v>10</v>
      </c>
      <c r="E23" s="27">
        <v>20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9">
        <v>15</v>
      </c>
      <c r="R23" s="39">
        <f t="shared" si="0"/>
        <v>30</v>
      </c>
      <c r="S23" s="39">
        <f t="shared" si="1"/>
        <v>45</v>
      </c>
      <c r="T23" s="48" t="s">
        <v>53</v>
      </c>
      <c r="U23" s="32">
        <v>2</v>
      </c>
      <c r="V23" s="27"/>
      <c r="W23" s="27"/>
      <c r="X23" s="27"/>
      <c r="Y23" s="27"/>
      <c r="Z23" s="27"/>
      <c r="AA23" s="27"/>
      <c r="AB23" s="27"/>
      <c r="AC23" s="27"/>
      <c r="AD23" s="28"/>
      <c r="AE23" s="28"/>
      <c r="AF23" s="28"/>
      <c r="AG23" s="28"/>
      <c r="AH23" s="39"/>
      <c r="AI23" s="39"/>
      <c r="AJ23" s="38">
        <f t="shared" si="2"/>
        <v>0</v>
      </c>
      <c r="AK23" s="38">
        <f t="shared" si="3"/>
        <v>0</v>
      </c>
      <c r="AL23" s="33"/>
      <c r="AM23" s="34"/>
      <c r="AN23" s="43">
        <f t="shared" si="4"/>
        <v>45</v>
      </c>
      <c r="AO23" s="43">
        <f>SUM(AM23,U23)</f>
        <v>2</v>
      </c>
    </row>
    <row r="24" spans="1:41" ht="15" customHeight="1">
      <c r="A24" s="15">
        <v>7</v>
      </c>
      <c r="B24" s="69" t="s">
        <v>27</v>
      </c>
      <c r="C24" s="16" t="s">
        <v>59</v>
      </c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9"/>
      <c r="R24" s="39">
        <f t="shared" si="0"/>
        <v>0</v>
      </c>
      <c r="S24" s="39">
        <f t="shared" si="1"/>
        <v>0</v>
      </c>
      <c r="T24" s="45"/>
      <c r="U24" s="32"/>
      <c r="V24" s="27">
        <v>20</v>
      </c>
      <c r="W24" s="27"/>
      <c r="X24" s="27"/>
      <c r="Y24" s="27">
        <v>40</v>
      </c>
      <c r="Z24" s="27"/>
      <c r="AA24" s="27"/>
      <c r="AB24" s="27"/>
      <c r="AC24" s="27"/>
      <c r="AD24" s="28"/>
      <c r="AE24" s="28"/>
      <c r="AF24" s="28"/>
      <c r="AG24" s="28"/>
      <c r="AH24" s="39"/>
      <c r="AI24" s="39">
        <v>115</v>
      </c>
      <c r="AJ24" s="38">
        <f t="shared" si="2"/>
        <v>60</v>
      </c>
      <c r="AK24" s="38">
        <f t="shared" si="3"/>
        <v>175</v>
      </c>
      <c r="AL24" s="47" t="s">
        <v>54</v>
      </c>
      <c r="AM24" s="34">
        <v>7</v>
      </c>
      <c r="AN24" s="43">
        <f t="shared" si="4"/>
        <v>175</v>
      </c>
      <c r="AO24" s="43">
        <f>SUM(U24,AM24)</f>
        <v>7</v>
      </c>
    </row>
    <row r="25" spans="1:41" ht="15" customHeight="1">
      <c r="A25" s="15">
        <v>8</v>
      </c>
      <c r="B25" s="69" t="s">
        <v>27</v>
      </c>
      <c r="C25" s="16" t="s">
        <v>47</v>
      </c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9"/>
      <c r="R25" s="39">
        <f t="shared" si="0"/>
        <v>0</v>
      </c>
      <c r="S25" s="39">
        <f t="shared" si="1"/>
        <v>0</v>
      </c>
      <c r="T25" s="45"/>
      <c r="U25" s="32"/>
      <c r="V25" s="27">
        <v>15</v>
      </c>
      <c r="W25" s="27"/>
      <c r="X25" s="27"/>
      <c r="Y25" s="27"/>
      <c r="Z25" s="27"/>
      <c r="AA25" s="27">
        <v>20</v>
      </c>
      <c r="AB25" s="27"/>
      <c r="AC25" s="27"/>
      <c r="AD25" s="28"/>
      <c r="AE25" s="28"/>
      <c r="AF25" s="28"/>
      <c r="AG25" s="28"/>
      <c r="AH25" s="39"/>
      <c r="AI25" s="39">
        <v>65</v>
      </c>
      <c r="AJ25" s="38">
        <f t="shared" si="2"/>
        <v>35</v>
      </c>
      <c r="AK25" s="38">
        <f t="shared" si="3"/>
        <v>100</v>
      </c>
      <c r="AL25" s="47" t="s">
        <v>54</v>
      </c>
      <c r="AM25" s="34">
        <v>4</v>
      </c>
      <c r="AN25" s="43">
        <f t="shared" si="4"/>
        <v>100</v>
      </c>
      <c r="AO25" s="43">
        <f>SUM(U25,AM25)</f>
        <v>4</v>
      </c>
    </row>
    <row r="26" spans="1:41" ht="18" customHeight="1">
      <c r="A26" s="74">
        <v>9</v>
      </c>
      <c r="B26" s="71" t="s">
        <v>27</v>
      </c>
      <c r="C26" s="18" t="s">
        <v>45</v>
      </c>
      <c r="D26" s="26"/>
      <c r="E26" s="27"/>
      <c r="F26" s="28"/>
      <c r="G26" s="28"/>
      <c r="H26" s="28"/>
      <c r="I26" s="28"/>
      <c r="J26" s="28"/>
      <c r="K26" s="28"/>
      <c r="L26" s="28"/>
      <c r="M26" s="28">
        <v>30</v>
      </c>
      <c r="N26" s="28"/>
      <c r="O26" s="28"/>
      <c r="P26" s="28"/>
      <c r="Q26" s="39">
        <v>7</v>
      </c>
      <c r="R26" s="39">
        <f t="shared" si="0"/>
        <v>30</v>
      </c>
      <c r="S26" s="39">
        <f t="shared" si="1"/>
        <v>37</v>
      </c>
      <c r="T26" s="48" t="s">
        <v>53</v>
      </c>
      <c r="U26" s="32">
        <v>1</v>
      </c>
      <c r="V26" s="27"/>
      <c r="W26" s="27"/>
      <c r="X26" s="27"/>
      <c r="Y26" s="27"/>
      <c r="Z26" s="27"/>
      <c r="AA26" s="27"/>
      <c r="AB26" s="27"/>
      <c r="AC26" s="27"/>
      <c r="AD26" s="28"/>
      <c r="AE26" s="28">
        <v>30</v>
      </c>
      <c r="AF26" s="28"/>
      <c r="AG26" s="28"/>
      <c r="AH26" s="39"/>
      <c r="AI26" s="39">
        <v>7</v>
      </c>
      <c r="AJ26" s="39">
        <f t="shared" si="2"/>
        <v>30</v>
      </c>
      <c r="AK26" s="39">
        <f t="shared" si="3"/>
        <v>37</v>
      </c>
      <c r="AL26" s="47" t="s">
        <v>54</v>
      </c>
      <c r="AM26" s="34">
        <v>2</v>
      </c>
      <c r="AN26" s="43">
        <f t="shared" si="4"/>
        <v>74</v>
      </c>
      <c r="AO26" s="43">
        <f>SUM(AM26,U26)</f>
        <v>3</v>
      </c>
    </row>
    <row r="27" spans="1:41" ht="15" customHeight="1">
      <c r="A27" s="74">
        <v>10</v>
      </c>
      <c r="B27" s="69" t="s">
        <v>27</v>
      </c>
      <c r="C27" s="25" t="s">
        <v>60</v>
      </c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3"/>
      <c r="R27" s="53">
        <f t="shared" si="0"/>
        <v>0</v>
      </c>
      <c r="S27" s="53">
        <f t="shared" si="1"/>
        <v>0</v>
      </c>
      <c r="T27" s="45"/>
      <c r="U27" s="32"/>
      <c r="V27" s="27"/>
      <c r="W27" s="27"/>
      <c r="X27" s="27"/>
      <c r="Y27" s="27"/>
      <c r="Z27" s="27"/>
      <c r="AA27" s="27"/>
      <c r="AB27" s="27"/>
      <c r="AC27" s="27"/>
      <c r="AD27" s="28"/>
      <c r="AE27" s="28">
        <v>30</v>
      </c>
      <c r="AF27" s="28"/>
      <c r="AG27" s="28"/>
      <c r="AH27" s="39"/>
      <c r="AI27" s="39">
        <v>10</v>
      </c>
      <c r="AJ27" s="39">
        <v>30</v>
      </c>
      <c r="AK27" s="39">
        <f>SUM(V27:AI27)</f>
        <v>40</v>
      </c>
      <c r="AL27" s="46" t="s">
        <v>53</v>
      </c>
      <c r="AM27" s="94">
        <v>1</v>
      </c>
      <c r="AN27" s="90">
        <f>SUM(S27+AK27)</f>
        <v>40</v>
      </c>
      <c r="AO27" s="90">
        <v>1</v>
      </c>
    </row>
    <row r="28" spans="1:41" ht="15" customHeight="1">
      <c r="A28" s="74">
        <v>11</v>
      </c>
      <c r="B28" s="69" t="s">
        <v>27</v>
      </c>
      <c r="C28" s="25" t="s">
        <v>61</v>
      </c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53"/>
      <c r="R28" s="53"/>
      <c r="S28" s="53"/>
      <c r="T28" s="54"/>
      <c r="U28" s="32"/>
      <c r="V28" s="27">
        <v>15</v>
      </c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39"/>
      <c r="AI28" s="39">
        <v>30</v>
      </c>
      <c r="AJ28" s="39">
        <v>15</v>
      </c>
      <c r="AK28" s="39">
        <f>SUM(V28:AI28)</f>
        <v>45</v>
      </c>
      <c r="AL28" s="46" t="s">
        <v>53</v>
      </c>
      <c r="AM28" s="94">
        <v>2</v>
      </c>
      <c r="AN28" s="90">
        <f>S28+AK28</f>
        <v>45</v>
      </c>
      <c r="AO28" s="90">
        <v>2</v>
      </c>
    </row>
    <row r="29" spans="1:41" ht="15" customHeight="1">
      <c r="A29" s="74">
        <v>12</v>
      </c>
      <c r="B29" s="69" t="s">
        <v>27</v>
      </c>
      <c r="C29" s="25" t="s">
        <v>48</v>
      </c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53"/>
      <c r="R29" s="53"/>
      <c r="S29" s="99"/>
      <c r="T29" s="48"/>
      <c r="U29" s="32"/>
      <c r="V29" s="27"/>
      <c r="W29" s="27"/>
      <c r="X29" s="27"/>
      <c r="Y29" s="27"/>
      <c r="Z29" s="27"/>
      <c r="AA29" s="27">
        <v>30</v>
      </c>
      <c r="AB29" s="27"/>
      <c r="AC29" s="27"/>
      <c r="AD29" s="28"/>
      <c r="AE29" s="28"/>
      <c r="AF29" s="28"/>
      <c r="AG29" s="28"/>
      <c r="AH29" s="39"/>
      <c r="AI29" s="39">
        <v>20</v>
      </c>
      <c r="AJ29" s="39">
        <v>30</v>
      </c>
      <c r="AK29" s="28">
        <f>SUM(V29:AI29)</f>
        <v>50</v>
      </c>
      <c r="AL29" s="46" t="s">
        <v>53</v>
      </c>
      <c r="AM29" s="94">
        <v>2</v>
      </c>
      <c r="AN29" s="90">
        <f>S29+AK29</f>
        <v>50</v>
      </c>
      <c r="AO29" s="90">
        <v>2</v>
      </c>
    </row>
    <row r="30" spans="1:41" ht="15" customHeight="1">
      <c r="A30" s="74">
        <v>13</v>
      </c>
      <c r="B30" s="69" t="s">
        <v>27</v>
      </c>
      <c r="C30" s="25" t="s">
        <v>62</v>
      </c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53"/>
      <c r="R30" s="53">
        <f>SUM(D30:P30)</f>
        <v>0</v>
      </c>
      <c r="S30" s="99">
        <f>SUM(D30:Q30)</f>
        <v>0</v>
      </c>
      <c r="T30" s="54"/>
      <c r="U30" s="32"/>
      <c r="V30" s="27"/>
      <c r="W30" s="27"/>
      <c r="X30" s="27"/>
      <c r="Y30" s="27"/>
      <c r="Z30" s="27"/>
      <c r="AA30" s="27">
        <v>30</v>
      </c>
      <c r="AB30" s="27"/>
      <c r="AC30" s="27"/>
      <c r="AD30" s="28"/>
      <c r="AE30" s="28"/>
      <c r="AF30" s="28"/>
      <c r="AG30" s="28"/>
      <c r="AH30" s="39"/>
      <c r="AI30" s="39">
        <v>47</v>
      </c>
      <c r="AJ30" s="39">
        <v>30</v>
      </c>
      <c r="AK30" s="28">
        <f>SUM(V30:AI30)</f>
        <v>77</v>
      </c>
      <c r="AL30" s="46" t="s">
        <v>53</v>
      </c>
      <c r="AM30" s="94">
        <v>3</v>
      </c>
      <c r="AN30" s="90">
        <f>S30+AK30</f>
        <v>77</v>
      </c>
      <c r="AO30" s="90">
        <v>3</v>
      </c>
    </row>
    <row r="31" spans="1:41" ht="45.75" customHeight="1">
      <c r="A31" s="74">
        <v>14</v>
      </c>
      <c r="B31" s="73" t="s">
        <v>27</v>
      </c>
      <c r="C31" s="102" t="s">
        <v>102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96"/>
      <c r="R31" s="96">
        <f>SUM(D31:P31)</f>
        <v>0</v>
      </c>
      <c r="S31" s="100">
        <f>SUM(D31:Q31)</f>
        <v>0</v>
      </c>
      <c r="T31" s="54"/>
      <c r="U31" s="32"/>
      <c r="V31" s="30"/>
      <c r="W31" s="30">
        <v>20</v>
      </c>
      <c r="X31" s="30"/>
      <c r="Y31" s="30"/>
      <c r="Z31" s="30"/>
      <c r="AA31" s="30"/>
      <c r="AB31" s="30"/>
      <c r="AC31" s="30"/>
      <c r="AD31" s="31"/>
      <c r="AE31" s="31"/>
      <c r="AF31" s="31"/>
      <c r="AG31" s="31"/>
      <c r="AH31" s="40"/>
      <c r="AI31" s="40">
        <v>25</v>
      </c>
      <c r="AJ31" s="40">
        <v>20</v>
      </c>
      <c r="AK31" s="31">
        <f>SUM(V31:AI31)</f>
        <v>45</v>
      </c>
      <c r="AL31" s="52" t="s">
        <v>53</v>
      </c>
      <c r="AM31" s="94">
        <v>2</v>
      </c>
      <c r="AN31" s="91">
        <f>S31+AK31</f>
        <v>45</v>
      </c>
      <c r="AO31" s="91">
        <v>2</v>
      </c>
    </row>
    <row r="32" spans="1:41" s="75" customFormat="1" ht="33.75" customHeight="1" thickBot="1">
      <c r="A32" s="74">
        <v>15</v>
      </c>
      <c r="B32" s="24" t="s">
        <v>31</v>
      </c>
      <c r="C32" s="18" t="s">
        <v>96</v>
      </c>
      <c r="D32" s="76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>
        <f>SUM(D32:P32)</f>
        <v>0</v>
      </c>
      <c r="S32" s="101">
        <f>SUM(D32:Q32)</f>
        <v>0</v>
      </c>
      <c r="T32" s="79"/>
      <c r="U32" s="80"/>
      <c r="V32" s="30"/>
      <c r="W32" s="30">
        <v>40</v>
      </c>
      <c r="X32" s="30"/>
      <c r="Y32" s="30"/>
      <c r="Z32" s="30"/>
      <c r="AA32" s="30"/>
      <c r="AB32" s="30"/>
      <c r="AC32" s="30"/>
      <c r="AD32" s="31"/>
      <c r="AE32" s="31"/>
      <c r="AF32" s="31"/>
      <c r="AG32" s="31"/>
      <c r="AH32" s="40"/>
      <c r="AI32" s="40"/>
      <c r="AJ32" s="40">
        <v>40</v>
      </c>
      <c r="AK32" s="31">
        <v>40</v>
      </c>
      <c r="AL32" s="52" t="s">
        <v>53</v>
      </c>
      <c r="AM32" s="94">
        <v>2</v>
      </c>
      <c r="AN32" s="91">
        <f>S32+AK32</f>
        <v>40</v>
      </c>
      <c r="AO32" s="91">
        <v>2</v>
      </c>
    </row>
    <row r="33" spans="1:41" ht="15" customHeight="1" thickBot="1">
      <c r="A33" s="118" t="s">
        <v>3</v>
      </c>
      <c r="B33" s="119"/>
      <c r="C33" s="120"/>
      <c r="D33" s="89">
        <f aca="true" t="shared" si="5" ref="D33:S33">SUM(D18:D32)</f>
        <v>100</v>
      </c>
      <c r="E33" s="89">
        <f t="shared" si="5"/>
        <v>20</v>
      </c>
      <c r="F33" s="89">
        <f t="shared" si="5"/>
        <v>45</v>
      </c>
      <c r="G33" s="89">
        <f t="shared" si="5"/>
        <v>0</v>
      </c>
      <c r="H33" s="89">
        <f t="shared" si="5"/>
        <v>0</v>
      </c>
      <c r="I33" s="89">
        <f t="shared" si="5"/>
        <v>165</v>
      </c>
      <c r="J33" s="89">
        <f t="shared" si="5"/>
        <v>0</v>
      </c>
      <c r="K33" s="89">
        <f t="shared" si="5"/>
        <v>0</v>
      </c>
      <c r="L33" s="89">
        <f t="shared" si="5"/>
        <v>0</v>
      </c>
      <c r="M33" s="89">
        <f t="shared" si="5"/>
        <v>30</v>
      </c>
      <c r="N33" s="89">
        <f t="shared" si="5"/>
        <v>0</v>
      </c>
      <c r="O33" s="89">
        <f t="shared" si="5"/>
        <v>0</v>
      </c>
      <c r="P33" s="89">
        <f t="shared" si="5"/>
        <v>0</v>
      </c>
      <c r="Q33" s="89">
        <f t="shared" si="5"/>
        <v>414</v>
      </c>
      <c r="R33" s="89">
        <f t="shared" si="5"/>
        <v>360</v>
      </c>
      <c r="S33" s="89">
        <f t="shared" si="5"/>
        <v>774</v>
      </c>
      <c r="T33" s="89"/>
      <c r="U33" s="89">
        <f aca="true" t="shared" si="6" ref="U33:AJ33">SUM(U18:U32)</f>
        <v>30</v>
      </c>
      <c r="V33" s="89">
        <f t="shared" si="6"/>
        <v>65</v>
      </c>
      <c r="W33" s="89">
        <f t="shared" si="6"/>
        <v>60</v>
      </c>
      <c r="X33" s="89">
        <f t="shared" si="6"/>
        <v>0</v>
      </c>
      <c r="Y33" s="89">
        <f t="shared" si="6"/>
        <v>40</v>
      </c>
      <c r="Z33" s="89">
        <f t="shared" si="6"/>
        <v>0</v>
      </c>
      <c r="AA33" s="89">
        <f t="shared" si="6"/>
        <v>110</v>
      </c>
      <c r="AB33" s="89">
        <f t="shared" si="6"/>
        <v>0</v>
      </c>
      <c r="AC33" s="89">
        <f t="shared" si="6"/>
        <v>0</v>
      </c>
      <c r="AD33" s="89">
        <f t="shared" si="6"/>
        <v>0</v>
      </c>
      <c r="AE33" s="89">
        <f t="shared" si="6"/>
        <v>60</v>
      </c>
      <c r="AF33" s="89">
        <f t="shared" si="6"/>
        <v>0</v>
      </c>
      <c r="AG33" s="89">
        <f t="shared" si="6"/>
        <v>0</v>
      </c>
      <c r="AH33" s="89">
        <f t="shared" si="6"/>
        <v>0</v>
      </c>
      <c r="AI33" s="89">
        <f t="shared" si="6"/>
        <v>404</v>
      </c>
      <c r="AJ33" s="89">
        <f t="shared" si="6"/>
        <v>335</v>
      </c>
      <c r="AK33" s="89">
        <f>SUM(AK18:AK32)</f>
        <v>739</v>
      </c>
      <c r="AL33" s="89"/>
      <c r="AM33" s="89">
        <f>SUM(AM18:AM32)</f>
        <v>30</v>
      </c>
      <c r="AN33" s="89">
        <f>SUM(S33,AK33)</f>
        <v>1513</v>
      </c>
      <c r="AO33" s="89">
        <f>SUM(U33,AM33)</f>
        <v>60</v>
      </c>
    </row>
    <row r="34" ht="12.75">
      <c r="C34" s="9" t="s">
        <v>35</v>
      </c>
    </row>
    <row r="35" ht="12.75">
      <c r="C35" s="9" t="s">
        <v>36</v>
      </c>
    </row>
    <row r="36" ht="12.75">
      <c r="C36" s="9" t="s">
        <v>92</v>
      </c>
    </row>
    <row r="41" spans="3:38" ht="12.75">
      <c r="C41" s="9" t="s">
        <v>4</v>
      </c>
      <c r="O41" s="9" t="s">
        <v>4</v>
      </c>
      <c r="AF41" s="121" t="s">
        <v>4</v>
      </c>
      <c r="AG41" s="121"/>
      <c r="AH41" s="121"/>
      <c r="AI41" s="121"/>
      <c r="AJ41" s="121"/>
      <c r="AK41" s="121"/>
      <c r="AL41" s="121"/>
    </row>
    <row r="42" spans="3:38" ht="12.75">
      <c r="C42" s="1" t="s">
        <v>9</v>
      </c>
      <c r="M42" s="8"/>
      <c r="O42" s="121" t="s">
        <v>5</v>
      </c>
      <c r="P42" s="121"/>
      <c r="Q42" s="121"/>
      <c r="R42" s="121"/>
      <c r="S42" s="121"/>
      <c r="T42" s="121"/>
      <c r="U42" s="121"/>
      <c r="AF42" s="121" t="s">
        <v>6</v>
      </c>
      <c r="AG42" s="121"/>
      <c r="AH42" s="121"/>
      <c r="AI42" s="121"/>
      <c r="AJ42" s="121"/>
      <c r="AK42" s="121"/>
      <c r="AL42" s="121"/>
    </row>
  </sheetData>
  <sheetProtection/>
  <mergeCells count="13">
    <mergeCell ref="A33:C33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5 B27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">
      <selection activeCell="A6" sqref="A6:AO7"/>
    </sheetView>
  </sheetViews>
  <sheetFormatPr defaultColWidth="9.140625" defaultRowHeight="12.75"/>
  <cols>
    <col min="1" max="1" width="4.28125" style="9" customWidth="1"/>
    <col min="2" max="2" width="18.57421875" style="9" customWidth="1"/>
    <col min="3" max="3" width="40.8515625" style="9" customWidth="1"/>
    <col min="4" max="4" width="5.7109375" style="9" customWidth="1"/>
    <col min="5" max="5" width="5.00390625" style="9" customWidth="1"/>
    <col min="6" max="12" width="5.7109375" style="9" customWidth="1"/>
    <col min="13" max="13" width="4.140625" style="9" customWidth="1"/>
    <col min="14" max="14" width="5.00390625" style="9" customWidth="1"/>
    <col min="15" max="20" width="5.7109375" style="9" customWidth="1"/>
    <col min="21" max="21" width="4.8515625" style="9" customWidth="1"/>
    <col min="22" max="30" width="5.7109375" style="9" customWidth="1"/>
    <col min="31" max="31" width="4.421875" style="9" customWidth="1"/>
    <col min="32" max="32" width="5.00390625" style="9" customWidth="1"/>
    <col min="33" max="36" width="5.7109375" style="9" customWidth="1"/>
    <col min="37" max="37" width="6.00390625" style="9" customWidth="1"/>
    <col min="38" max="38" width="5.7109375" style="9" customWidth="1"/>
    <col min="39" max="39" width="5.28125" style="9" customWidth="1"/>
    <col min="40" max="40" width="6.574218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03" t="s">
        <v>37</v>
      </c>
      <c r="AK2" s="104"/>
      <c r="AL2" s="104"/>
      <c r="AM2" s="104"/>
      <c r="AN2" s="104"/>
    </row>
    <row r="3" ht="12.75">
      <c r="AJ3" s="9" t="s">
        <v>30</v>
      </c>
    </row>
    <row r="4" spans="36:40" ht="12.75">
      <c r="AJ4" s="103" t="s">
        <v>38</v>
      </c>
      <c r="AK4" s="104"/>
      <c r="AL4" s="104"/>
      <c r="AM4" s="104"/>
      <c r="AN4" s="104"/>
    </row>
    <row r="5" ht="12.75"/>
    <row r="6" spans="1:41" s="2" customFormat="1" ht="19.5" customHeight="1">
      <c r="A6" s="105" t="s">
        <v>103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104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97" t="s">
        <v>56</v>
      </c>
    </row>
    <row r="11" s="4" customFormat="1" ht="15" customHeight="1">
      <c r="A11" s="4" t="s">
        <v>41</v>
      </c>
    </row>
    <row r="12" s="4" customFormat="1" ht="15" customHeight="1">
      <c r="A12" s="4" t="s">
        <v>55</v>
      </c>
    </row>
    <row r="13" ht="15" customHeight="1"/>
    <row r="15" ht="13.5" thickBot="1"/>
    <row r="16" spans="1:41" ht="13.5" customHeight="1" thickBot="1">
      <c r="A16" s="106" t="s">
        <v>8</v>
      </c>
      <c r="B16" s="10"/>
      <c r="C16" s="108" t="s">
        <v>7</v>
      </c>
      <c r="D16" s="110" t="s">
        <v>11</v>
      </c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0" t="s">
        <v>12</v>
      </c>
      <c r="W16" s="111"/>
      <c r="X16" s="111"/>
      <c r="Y16" s="111"/>
      <c r="Z16" s="111"/>
      <c r="AA16" s="111"/>
      <c r="AB16" s="111"/>
      <c r="AC16" s="111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14" t="s">
        <v>13</v>
      </c>
      <c r="AO16" s="116" t="s">
        <v>14</v>
      </c>
    </row>
    <row r="17" spans="1:41" ht="240" customHeight="1">
      <c r="A17" s="107"/>
      <c r="B17" s="11" t="s">
        <v>26</v>
      </c>
      <c r="C17" s="109"/>
      <c r="D17" s="86" t="s">
        <v>15</v>
      </c>
      <c r="E17" s="87" t="s">
        <v>16</v>
      </c>
      <c r="F17" s="88" t="s">
        <v>17</v>
      </c>
      <c r="G17" s="3" t="s">
        <v>18</v>
      </c>
      <c r="H17" s="3" t="s">
        <v>19</v>
      </c>
      <c r="I17" s="88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87" t="s">
        <v>15</v>
      </c>
      <c r="W17" s="87" t="s">
        <v>16</v>
      </c>
      <c r="X17" s="87" t="s">
        <v>17</v>
      </c>
      <c r="Y17" s="87" t="s">
        <v>18</v>
      </c>
      <c r="Z17" s="7" t="s">
        <v>19</v>
      </c>
      <c r="AA17" s="87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88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15"/>
      <c r="AO17" s="117"/>
    </row>
    <row r="18" spans="1:41" s="75" customFormat="1" ht="34.5" customHeight="1">
      <c r="A18" s="74">
        <v>1</v>
      </c>
      <c r="B18" s="73" t="s">
        <v>27</v>
      </c>
      <c r="C18" s="18" t="s">
        <v>63</v>
      </c>
      <c r="D18" s="29">
        <v>15</v>
      </c>
      <c r="E18" s="30"/>
      <c r="F18" s="31"/>
      <c r="G18" s="31"/>
      <c r="H18" s="31"/>
      <c r="I18" s="31">
        <v>30</v>
      </c>
      <c r="J18" s="31"/>
      <c r="K18" s="31"/>
      <c r="L18" s="31"/>
      <c r="M18" s="31"/>
      <c r="N18" s="31"/>
      <c r="O18" s="31"/>
      <c r="P18" s="31"/>
      <c r="Q18" s="31">
        <v>80</v>
      </c>
      <c r="R18" s="40">
        <f>SUM(D18:P18)</f>
        <v>45</v>
      </c>
      <c r="S18" s="40">
        <f>SUM(D18:Q18)</f>
        <v>125</v>
      </c>
      <c r="T18" s="41" t="s">
        <v>54</v>
      </c>
      <c r="U18" s="32">
        <v>5</v>
      </c>
      <c r="V18" s="30"/>
      <c r="W18" s="30"/>
      <c r="X18" s="30"/>
      <c r="Y18" s="30"/>
      <c r="Z18" s="30"/>
      <c r="AA18" s="30"/>
      <c r="AB18" s="30"/>
      <c r="AC18" s="30"/>
      <c r="AD18" s="31"/>
      <c r="AE18" s="31"/>
      <c r="AF18" s="31"/>
      <c r="AG18" s="31"/>
      <c r="AH18" s="31"/>
      <c r="AI18" s="31"/>
      <c r="AJ18" s="40">
        <f aca="true" t="shared" si="0" ref="AJ18:AJ25">SUM(V18:AH18)</f>
        <v>0</v>
      </c>
      <c r="AK18" s="40">
        <f aca="true" t="shared" si="1" ref="AK18:AK25">SUM(V18:AI18)</f>
        <v>0</v>
      </c>
      <c r="AL18" s="42"/>
      <c r="AM18" s="34"/>
      <c r="AN18" s="49">
        <f aca="true" t="shared" si="2" ref="AN18:AN23">SUM(S18,AK18)</f>
        <v>125</v>
      </c>
      <c r="AO18" s="49">
        <f aca="true" t="shared" si="3" ref="AO18:AO25">SUM(U18,AM18)</f>
        <v>5</v>
      </c>
    </row>
    <row r="19" spans="1:41" ht="15" customHeight="1">
      <c r="A19" s="15">
        <v>2</v>
      </c>
      <c r="B19" s="69" t="s">
        <v>27</v>
      </c>
      <c r="C19" s="81" t="s">
        <v>64</v>
      </c>
      <c r="D19" s="26">
        <v>15</v>
      </c>
      <c r="E19" s="27"/>
      <c r="F19" s="28"/>
      <c r="G19" s="28"/>
      <c r="H19" s="28"/>
      <c r="I19" s="28">
        <v>60</v>
      </c>
      <c r="J19" s="28"/>
      <c r="K19" s="28"/>
      <c r="L19" s="28"/>
      <c r="M19" s="28"/>
      <c r="N19" s="28"/>
      <c r="O19" s="28"/>
      <c r="P19" s="28"/>
      <c r="Q19" s="28">
        <v>95</v>
      </c>
      <c r="R19" s="39">
        <f>SUM(D19:P19)</f>
        <v>75</v>
      </c>
      <c r="S19" s="39">
        <f>SUM(D19:Q19)</f>
        <v>170</v>
      </c>
      <c r="T19" s="44" t="s">
        <v>54</v>
      </c>
      <c r="U19" s="32">
        <v>7</v>
      </c>
      <c r="V19" s="30"/>
      <c r="W19" s="30"/>
      <c r="X19" s="30"/>
      <c r="Y19" s="30"/>
      <c r="Z19" s="30"/>
      <c r="AA19" s="30"/>
      <c r="AB19" s="30"/>
      <c r="AC19" s="30"/>
      <c r="AD19" s="31"/>
      <c r="AE19" s="31"/>
      <c r="AF19" s="31"/>
      <c r="AG19" s="31"/>
      <c r="AH19" s="31"/>
      <c r="AI19" s="31"/>
      <c r="AJ19" s="40">
        <f t="shared" si="0"/>
        <v>0</v>
      </c>
      <c r="AK19" s="40">
        <f t="shared" si="1"/>
        <v>0</v>
      </c>
      <c r="AL19" s="42"/>
      <c r="AM19" s="34"/>
      <c r="AN19" s="49">
        <f t="shared" si="2"/>
        <v>170</v>
      </c>
      <c r="AO19" s="49">
        <f t="shared" si="3"/>
        <v>7</v>
      </c>
    </row>
    <row r="20" spans="1:41" ht="15" customHeight="1">
      <c r="A20" s="15">
        <v>3</v>
      </c>
      <c r="B20" s="69" t="s">
        <v>27</v>
      </c>
      <c r="C20" s="16" t="s">
        <v>65</v>
      </c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9">
        <f>SUM(D20:P20)</f>
        <v>0</v>
      </c>
      <c r="S20" s="39">
        <f>SUM(D20:Q20)</f>
        <v>0</v>
      </c>
      <c r="T20" s="45"/>
      <c r="U20" s="32"/>
      <c r="V20" s="30">
        <v>15</v>
      </c>
      <c r="W20" s="30"/>
      <c r="X20" s="30"/>
      <c r="Y20" s="30"/>
      <c r="Z20" s="30"/>
      <c r="AA20" s="30">
        <v>30</v>
      </c>
      <c r="AB20" s="30"/>
      <c r="AC20" s="30"/>
      <c r="AD20" s="31"/>
      <c r="AE20" s="31"/>
      <c r="AF20" s="31"/>
      <c r="AG20" s="31"/>
      <c r="AH20" s="31"/>
      <c r="AI20" s="31">
        <v>60</v>
      </c>
      <c r="AJ20" s="40">
        <f t="shared" si="0"/>
        <v>45</v>
      </c>
      <c r="AK20" s="40">
        <f t="shared" si="1"/>
        <v>105</v>
      </c>
      <c r="AL20" s="52" t="s">
        <v>53</v>
      </c>
      <c r="AM20" s="34">
        <v>4</v>
      </c>
      <c r="AN20" s="49">
        <f t="shared" si="2"/>
        <v>105</v>
      </c>
      <c r="AO20" s="49">
        <f t="shared" si="3"/>
        <v>4</v>
      </c>
    </row>
    <row r="21" spans="1:41" ht="15" customHeight="1">
      <c r="A21" s="15">
        <v>4</v>
      </c>
      <c r="B21" s="69" t="s">
        <v>27</v>
      </c>
      <c r="C21" s="16" t="s">
        <v>66</v>
      </c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9">
        <f>SUM(D21:P21)</f>
        <v>0</v>
      </c>
      <c r="S21" s="39">
        <f>SUM(D21:Q21)</f>
        <v>0</v>
      </c>
      <c r="T21" s="45"/>
      <c r="U21" s="32"/>
      <c r="V21" s="30">
        <v>10</v>
      </c>
      <c r="W21" s="30"/>
      <c r="X21" s="30">
        <v>20</v>
      </c>
      <c r="Y21" s="30"/>
      <c r="Z21" s="30"/>
      <c r="AA21" s="30"/>
      <c r="AB21" s="30"/>
      <c r="AC21" s="30"/>
      <c r="AD21" s="31"/>
      <c r="AE21" s="31"/>
      <c r="AF21" s="31"/>
      <c r="AG21" s="31"/>
      <c r="AH21" s="31"/>
      <c r="AI21" s="31">
        <v>60</v>
      </c>
      <c r="AJ21" s="40">
        <f t="shared" si="0"/>
        <v>30</v>
      </c>
      <c r="AK21" s="40">
        <f t="shared" si="1"/>
        <v>90</v>
      </c>
      <c r="AL21" s="58" t="s">
        <v>54</v>
      </c>
      <c r="AM21" s="34">
        <v>3</v>
      </c>
      <c r="AN21" s="49">
        <f t="shared" si="2"/>
        <v>90</v>
      </c>
      <c r="AO21" s="49">
        <f t="shared" si="3"/>
        <v>3</v>
      </c>
    </row>
    <row r="22" spans="1:41" ht="15" customHeight="1">
      <c r="A22" s="15">
        <v>5</v>
      </c>
      <c r="B22" s="69" t="s">
        <v>27</v>
      </c>
      <c r="C22" s="16" t="s">
        <v>67</v>
      </c>
      <c r="D22" s="26">
        <v>10</v>
      </c>
      <c r="E22" s="27"/>
      <c r="F22" s="28"/>
      <c r="G22" s="28"/>
      <c r="H22" s="28"/>
      <c r="I22" s="28">
        <v>20</v>
      </c>
      <c r="J22" s="28"/>
      <c r="K22" s="28"/>
      <c r="L22" s="28"/>
      <c r="M22" s="28"/>
      <c r="N22" s="28"/>
      <c r="O22" s="28"/>
      <c r="P22" s="28"/>
      <c r="Q22" s="28">
        <v>15</v>
      </c>
      <c r="R22" s="39">
        <f>SUM(D22:P22)</f>
        <v>30</v>
      </c>
      <c r="S22" s="39">
        <f>SUM(D22:Q22)</f>
        <v>45</v>
      </c>
      <c r="T22" s="48" t="s">
        <v>53</v>
      </c>
      <c r="U22" s="32">
        <v>2</v>
      </c>
      <c r="V22" s="30"/>
      <c r="W22" s="30"/>
      <c r="X22" s="30"/>
      <c r="Y22" s="30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40">
        <f t="shared" si="0"/>
        <v>0</v>
      </c>
      <c r="AK22" s="40">
        <f t="shared" si="1"/>
        <v>0</v>
      </c>
      <c r="AL22" s="42"/>
      <c r="AM22" s="34"/>
      <c r="AN22" s="49">
        <f t="shared" si="2"/>
        <v>45</v>
      </c>
      <c r="AO22" s="49">
        <f t="shared" si="3"/>
        <v>2</v>
      </c>
    </row>
    <row r="23" spans="1:41" ht="15" customHeight="1">
      <c r="A23" s="15">
        <v>6</v>
      </c>
      <c r="B23" s="69" t="s">
        <v>27</v>
      </c>
      <c r="C23" s="17" t="s">
        <v>68</v>
      </c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9"/>
      <c r="S23" s="39"/>
      <c r="T23" s="45"/>
      <c r="U23" s="32"/>
      <c r="V23" s="30">
        <v>10</v>
      </c>
      <c r="W23" s="30"/>
      <c r="X23" s="30"/>
      <c r="Y23" s="30">
        <v>20</v>
      </c>
      <c r="Z23" s="30"/>
      <c r="AA23" s="30"/>
      <c r="AB23" s="30"/>
      <c r="AC23" s="30"/>
      <c r="AD23" s="31"/>
      <c r="AE23" s="31"/>
      <c r="AF23" s="31"/>
      <c r="AG23" s="31"/>
      <c r="AH23" s="31"/>
      <c r="AI23" s="31">
        <v>45</v>
      </c>
      <c r="AJ23" s="40">
        <f t="shared" si="0"/>
        <v>30</v>
      </c>
      <c r="AK23" s="40">
        <f t="shared" si="1"/>
        <v>75</v>
      </c>
      <c r="AL23" s="52" t="s">
        <v>53</v>
      </c>
      <c r="AM23" s="34">
        <v>3</v>
      </c>
      <c r="AN23" s="49">
        <f t="shared" si="2"/>
        <v>75</v>
      </c>
      <c r="AO23" s="49">
        <f t="shared" si="3"/>
        <v>3</v>
      </c>
    </row>
    <row r="24" spans="1:41" ht="33.75" customHeight="1">
      <c r="A24" s="74">
        <v>7</v>
      </c>
      <c r="B24" s="73" t="s">
        <v>27</v>
      </c>
      <c r="C24" s="19" t="s">
        <v>91</v>
      </c>
      <c r="D24" s="29">
        <v>14</v>
      </c>
      <c r="E24" s="30"/>
      <c r="F24" s="31"/>
      <c r="G24" s="31"/>
      <c r="H24" s="31"/>
      <c r="I24" s="31">
        <v>60</v>
      </c>
      <c r="J24" s="31"/>
      <c r="K24" s="31"/>
      <c r="L24" s="31"/>
      <c r="M24" s="31"/>
      <c r="N24" s="31"/>
      <c r="O24" s="31"/>
      <c r="P24" s="31"/>
      <c r="Q24" s="31">
        <v>76</v>
      </c>
      <c r="R24" s="40">
        <f>SUM(D24:P24)</f>
        <v>74</v>
      </c>
      <c r="S24" s="40">
        <f>SUM(D24:Q24)</f>
        <v>150</v>
      </c>
      <c r="T24" s="55" t="s">
        <v>53</v>
      </c>
      <c r="U24" s="32">
        <v>6</v>
      </c>
      <c r="V24" s="30">
        <v>16</v>
      </c>
      <c r="W24" s="30"/>
      <c r="X24" s="30"/>
      <c r="Y24" s="30"/>
      <c r="Z24" s="30"/>
      <c r="AA24" s="30">
        <v>60</v>
      </c>
      <c r="AB24" s="30"/>
      <c r="AC24" s="30"/>
      <c r="AD24" s="31"/>
      <c r="AE24" s="31"/>
      <c r="AF24" s="31"/>
      <c r="AG24" s="31"/>
      <c r="AH24" s="31"/>
      <c r="AI24" s="31">
        <v>99</v>
      </c>
      <c r="AJ24" s="40">
        <f t="shared" si="0"/>
        <v>76</v>
      </c>
      <c r="AK24" s="40">
        <f t="shared" si="1"/>
        <v>175</v>
      </c>
      <c r="AL24" s="58" t="s">
        <v>54</v>
      </c>
      <c r="AM24" s="34">
        <v>7</v>
      </c>
      <c r="AN24" s="49">
        <f>S24+AK24</f>
        <v>325</v>
      </c>
      <c r="AO24" s="49">
        <f t="shared" si="3"/>
        <v>13</v>
      </c>
    </row>
    <row r="25" spans="1:41" ht="18" customHeight="1">
      <c r="A25" s="74">
        <v>8</v>
      </c>
      <c r="B25" s="70" t="s">
        <v>27</v>
      </c>
      <c r="C25" s="19" t="s">
        <v>51</v>
      </c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9">
        <f>SUM(D25:P25)</f>
        <v>0</v>
      </c>
      <c r="S25" s="39">
        <f>SUM(D25:Q25)</f>
        <v>0</v>
      </c>
      <c r="T25" s="45"/>
      <c r="U25" s="32"/>
      <c r="V25" s="30">
        <v>30</v>
      </c>
      <c r="W25" s="30"/>
      <c r="X25" s="30">
        <v>45</v>
      </c>
      <c r="Y25" s="30"/>
      <c r="Z25" s="30"/>
      <c r="AA25" s="30">
        <v>15</v>
      </c>
      <c r="AB25" s="30"/>
      <c r="AC25" s="30"/>
      <c r="AD25" s="31"/>
      <c r="AE25" s="31"/>
      <c r="AF25" s="31"/>
      <c r="AG25" s="31"/>
      <c r="AH25" s="31"/>
      <c r="AI25" s="31">
        <v>110</v>
      </c>
      <c r="AJ25" s="40">
        <f t="shared" si="0"/>
        <v>90</v>
      </c>
      <c r="AK25" s="40">
        <f t="shared" si="1"/>
        <v>200</v>
      </c>
      <c r="AL25" s="58" t="s">
        <v>54</v>
      </c>
      <c r="AM25" s="34">
        <v>8</v>
      </c>
      <c r="AN25" s="49">
        <f>SUM(S25,AK25)</f>
        <v>200</v>
      </c>
      <c r="AO25" s="49">
        <f t="shared" si="3"/>
        <v>8</v>
      </c>
    </row>
    <row r="26" spans="1:41" ht="15" customHeight="1">
      <c r="A26" s="74">
        <v>9</v>
      </c>
      <c r="B26" s="69" t="s">
        <v>27</v>
      </c>
      <c r="C26" s="25" t="s">
        <v>69</v>
      </c>
      <c r="D26" s="26">
        <v>20</v>
      </c>
      <c r="E26" s="27"/>
      <c r="F26" s="28">
        <v>40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v>65</v>
      </c>
      <c r="R26" s="39">
        <f>SUM(D26:P26)</f>
        <v>60</v>
      </c>
      <c r="S26" s="39">
        <f>SUM(D26:Q26)</f>
        <v>125</v>
      </c>
      <c r="T26" s="44" t="s">
        <v>54</v>
      </c>
      <c r="U26" s="32">
        <v>5</v>
      </c>
      <c r="V26" s="30"/>
      <c r="W26" s="30"/>
      <c r="X26" s="30"/>
      <c r="Y26" s="30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40"/>
      <c r="AK26" s="40"/>
      <c r="AL26" s="42"/>
      <c r="AM26" s="34"/>
      <c r="AN26" s="91">
        <f>SUM(S26+AK26)</f>
        <v>125</v>
      </c>
      <c r="AO26" s="91">
        <v>5</v>
      </c>
    </row>
    <row r="27" spans="1:41" ht="15" customHeight="1">
      <c r="A27" s="74">
        <v>10</v>
      </c>
      <c r="B27" s="69" t="s">
        <v>27</v>
      </c>
      <c r="C27" s="25" t="s">
        <v>70</v>
      </c>
      <c r="D27" s="26"/>
      <c r="E27" s="27"/>
      <c r="F27" s="28"/>
      <c r="G27" s="28"/>
      <c r="H27" s="28"/>
      <c r="I27" s="28">
        <v>60</v>
      </c>
      <c r="J27" s="28"/>
      <c r="K27" s="28"/>
      <c r="L27" s="28"/>
      <c r="M27" s="28"/>
      <c r="N27" s="28"/>
      <c r="O27" s="28"/>
      <c r="P27" s="28"/>
      <c r="Q27" s="28">
        <v>50</v>
      </c>
      <c r="R27" s="39">
        <f>SUM(D27:P27)</f>
        <v>60</v>
      </c>
      <c r="S27" s="39">
        <f>SUM(D27:Q27)</f>
        <v>110</v>
      </c>
      <c r="T27" s="48" t="s">
        <v>53</v>
      </c>
      <c r="U27" s="32">
        <v>4</v>
      </c>
      <c r="V27" s="30"/>
      <c r="W27" s="30"/>
      <c r="X27" s="30"/>
      <c r="Y27" s="30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40"/>
      <c r="AK27" s="40"/>
      <c r="AL27" s="42"/>
      <c r="AM27" s="95"/>
      <c r="AN27" s="91">
        <f>S27+AK27</f>
        <v>110</v>
      </c>
      <c r="AO27" s="91">
        <v>4</v>
      </c>
    </row>
    <row r="28" spans="1:41" ht="15" customHeight="1">
      <c r="A28" s="74">
        <v>11</v>
      </c>
      <c r="B28" s="69" t="s">
        <v>27</v>
      </c>
      <c r="C28" s="25" t="s">
        <v>99</v>
      </c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9"/>
      <c r="S28" s="39"/>
      <c r="T28" s="45"/>
      <c r="U28" s="32"/>
      <c r="V28" s="30">
        <v>30</v>
      </c>
      <c r="W28" s="30"/>
      <c r="X28" s="30"/>
      <c r="Y28" s="30"/>
      <c r="Z28" s="30"/>
      <c r="AA28" s="30">
        <v>45</v>
      </c>
      <c r="AB28" s="30"/>
      <c r="AC28" s="30"/>
      <c r="AD28" s="31"/>
      <c r="AE28" s="31"/>
      <c r="AF28" s="31"/>
      <c r="AG28" s="31"/>
      <c r="AH28" s="31"/>
      <c r="AI28" s="31">
        <v>110</v>
      </c>
      <c r="AJ28" s="40">
        <f>SUM(V28:AH28)</f>
        <v>75</v>
      </c>
      <c r="AK28" s="40">
        <f>SUM(V28:AI28)</f>
        <v>185</v>
      </c>
      <c r="AL28" s="58" t="s">
        <v>54</v>
      </c>
      <c r="AM28" s="34">
        <v>7</v>
      </c>
      <c r="AN28" s="91">
        <f>SUM(S28+AK28)</f>
        <v>185</v>
      </c>
      <c r="AO28" s="91">
        <v>7</v>
      </c>
    </row>
    <row r="29" spans="1:41" s="1" customFormat="1" ht="26.25" customHeight="1">
      <c r="A29" s="74">
        <v>12</v>
      </c>
      <c r="B29" s="70" t="s">
        <v>31</v>
      </c>
      <c r="C29" s="36" t="s">
        <v>96</v>
      </c>
      <c r="D29" s="29"/>
      <c r="E29" s="30">
        <v>20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0">
        <f>SUM(D29:P29)</f>
        <v>20</v>
      </c>
      <c r="S29" s="40">
        <f>SUM(D29:Q29)</f>
        <v>20</v>
      </c>
      <c r="T29" s="55" t="s">
        <v>53</v>
      </c>
      <c r="U29" s="32">
        <v>1</v>
      </c>
      <c r="V29" s="30"/>
      <c r="W29" s="30">
        <v>20</v>
      </c>
      <c r="X29" s="30"/>
      <c r="Y29" s="30"/>
      <c r="Z29" s="30"/>
      <c r="AA29" s="30"/>
      <c r="AB29" s="30"/>
      <c r="AC29" s="30"/>
      <c r="AD29" s="31"/>
      <c r="AE29" s="31"/>
      <c r="AF29" s="31"/>
      <c r="AG29" s="31"/>
      <c r="AH29" s="31"/>
      <c r="AI29" s="31"/>
      <c r="AJ29" s="40">
        <v>20</v>
      </c>
      <c r="AK29" s="40">
        <v>20</v>
      </c>
      <c r="AL29" s="52" t="s">
        <v>53</v>
      </c>
      <c r="AM29" s="34">
        <v>1</v>
      </c>
      <c r="AN29" s="91">
        <f>S29+AK29</f>
        <v>40</v>
      </c>
      <c r="AO29" s="91">
        <v>2</v>
      </c>
    </row>
    <row r="30" spans="1:41" ht="15" customHeight="1">
      <c r="A30" s="74">
        <v>13</v>
      </c>
      <c r="B30" s="69" t="s">
        <v>27</v>
      </c>
      <c r="C30" s="36" t="s">
        <v>71</v>
      </c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9"/>
      <c r="S30" s="39"/>
      <c r="T30" s="28"/>
      <c r="U30" s="50"/>
      <c r="V30" s="30"/>
      <c r="W30" s="30"/>
      <c r="X30" s="30"/>
      <c r="Y30" s="30"/>
      <c r="Z30" s="30"/>
      <c r="AA30" s="30"/>
      <c r="AB30" s="30"/>
      <c r="AC30" s="30"/>
      <c r="AD30" s="31"/>
      <c r="AE30" s="31"/>
      <c r="AF30" s="31"/>
      <c r="AG30" s="31"/>
      <c r="AH30" s="31">
        <v>80</v>
      </c>
      <c r="AI30" s="31"/>
      <c r="AJ30" s="40">
        <v>80</v>
      </c>
      <c r="AK30" s="40">
        <v>80</v>
      </c>
      <c r="AL30" s="52" t="s">
        <v>53</v>
      </c>
      <c r="AM30" s="37">
        <v>3</v>
      </c>
      <c r="AN30" s="91">
        <f>S30+AK30</f>
        <v>80</v>
      </c>
      <c r="AO30" s="91">
        <v>3</v>
      </c>
    </row>
    <row r="31" spans="1:41" ht="33.75" customHeight="1">
      <c r="A31" s="74">
        <v>14</v>
      </c>
      <c r="B31" s="73" t="s">
        <v>27</v>
      </c>
      <c r="C31" s="36" t="s">
        <v>72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9"/>
      <c r="S31" s="39"/>
      <c r="T31" s="31"/>
      <c r="U31" s="51"/>
      <c r="V31" s="30"/>
      <c r="W31" s="30"/>
      <c r="X31" s="30"/>
      <c r="Y31" s="30"/>
      <c r="Z31" s="30"/>
      <c r="AA31" s="30"/>
      <c r="AB31" s="30"/>
      <c r="AC31" s="30"/>
      <c r="AD31" s="31"/>
      <c r="AE31" s="31"/>
      <c r="AF31" s="31"/>
      <c r="AG31" s="31"/>
      <c r="AH31" s="31">
        <v>40</v>
      </c>
      <c r="AI31" s="31"/>
      <c r="AJ31" s="40">
        <v>40</v>
      </c>
      <c r="AK31" s="40">
        <v>40</v>
      </c>
      <c r="AL31" s="52" t="s">
        <v>53</v>
      </c>
      <c r="AM31" s="34">
        <v>2</v>
      </c>
      <c r="AN31" s="91">
        <f>S31+AK31</f>
        <v>40</v>
      </c>
      <c r="AO31" s="91">
        <v>2</v>
      </c>
    </row>
    <row r="32" spans="1:41" s="75" customFormat="1" ht="32.25" customHeight="1" thickBot="1">
      <c r="A32" s="74">
        <v>15</v>
      </c>
      <c r="B32" s="73" t="s">
        <v>27</v>
      </c>
      <c r="C32" s="36" t="s">
        <v>73</v>
      </c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93">
        <f>SUM(D32:P32)</f>
        <v>0</v>
      </c>
      <c r="S32" s="93">
        <f>SUM(D32:Q32)</f>
        <v>0</v>
      </c>
      <c r="T32" s="40"/>
      <c r="U32" s="64"/>
      <c r="V32" s="30"/>
      <c r="W32" s="30"/>
      <c r="X32" s="30"/>
      <c r="Y32" s="30"/>
      <c r="Z32" s="30"/>
      <c r="AA32" s="30"/>
      <c r="AB32" s="30"/>
      <c r="AC32" s="30"/>
      <c r="AD32" s="31"/>
      <c r="AE32" s="31"/>
      <c r="AF32" s="31"/>
      <c r="AG32" s="31"/>
      <c r="AH32" s="31">
        <v>40</v>
      </c>
      <c r="AI32" s="31"/>
      <c r="AJ32" s="40">
        <v>40</v>
      </c>
      <c r="AK32" s="40">
        <v>40</v>
      </c>
      <c r="AL32" s="52" t="s">
        <v>53</v>
      </c>
      <c r="AM32" s="35">
        <v>2</v>
      </c>
      <c r="AN32" s="91">
        <f>S32+AK32</f>
        <v>40</v>
      </c>
      <c r="AO32" s="91">
        <v>2</v>
      </c>
    </row>
    <row r="33" spans="1:41" ht="15" customHeight="1" thickBot="1">
      <c r="A33" s="118" t="s">
        <v>3</v>
      </c>
      <c r="B33" s="119"/>
      <c r="C33" s="120"/>
      <c r="D33" s="89">
        <f aca="true" t="shared" si="4" ref="D33:S33">SUM(D18:D32)</f>
        <v>74</v>
      </c>
      <c r="E33" s="89">
        <f t="shared" si="4"/>
        <v>20</v>
      </c>
      <c r="F33" s="89">
        <f t="shared" si="4"/>
        <v>40</v>
      </c>
      <c r="G33" s="89">
        <f t="shared" si="4"/>
        <v>0</v>
      </c>
      <c r="H33" s="89">
        <f t="shared" si="4"/>
        <v>0</v>
      </c>
      <c r="I33" s="89">
        <f t="shared" si="4"/>
        <v>230</v>
      </c>
      <c r="J33" s="89">
        <f t="shared" si="4"/>
        <v>0</v>
      </c>
      <c r="K33" s="89">
        <f t="shared" si="4"/>
        <v>0</v>
      </c>
      <c r="L33" s="89">
        <f t="shared" si="4"/>
        <v>0</v>
      </c>
      <c r="M33" s="89">
        <f t="shared" si="4"/>
        <v>0</v>
      </c>
      <c r="N33" s="89">
        <f t="shared" si="4"/>
        <v>0</v>
      </c>
      <c r="O33" s="89">
        <f t="shared" si="4"/>
        <v>0</v>
      </c>
      <c r="P33" s="89">
        <f t="shared" si="4"/>
        <v>0</v>
      </c>
      <c r="Q33" s="89">
        <f t="shared" si="4"/>
        <v>381</v>
      </c>
      <c r="R33" s="89">
        <f t="shared" si="4"/>
        <v>364</v>
      </c>
      <c r="S33" s="89">
        <f t="shared" si="4"/>
        <v>745</v>
      </c>
      <c r="T33" s="89"/>
      <c r="U33" s="89">
        <f aca="true" t="shared" si="5" ref="U33:AK33">SUM(U18:U32)</f>
        <v>30</v>
      </c>
      <c r="V33" s="85">
        <f t="shared" si="5"/>
        <v>111</v>
      </c>
      <c r="W33" s="85">
        <f t="shared" si="5"/>
        <v>20</v>
      </c>
      <c r="X33" s="85">
        <f t="shared" si="5"/>
        <v>65</v>
      </c>
      <c r="Y33" s="85">
        <f t="shared" si="5"/>
        <v>20</v>
      </c>
      <c r="Z33" s="85">
        <f t="shared" si="5"/>
        <v>0</v>
      </c>
      <c r="AA33" s="85">
        <f t="shared" si="5"/>
        <v>150</v>
      </c>
      <c r="AB33" s="85">
        <f t="shared" si="5"/>
        <v>0</v>
      </c>
      <c r="AC33" s="85">
        <f t="shared" si="5"/>
        <v>0</v>
      </c>
      <c r="AD33" s="85">
        <f t="shared" si="5"/>
        <v>0</v>
      </c>
      <c r="AE33" s="85">
        <f t="shared" si="5"/>
        <v>0</v>
      </c>
      <c r="AF33" s="85">
        <f t="shared" si="5"/>
        <v>0</v>
      </c>
      <c r="AG33" s="85">
        <f t="shared" si="5"/>
        <v>0</v>
      </c>
      <c r="AH33" s="85">
        <f t="shared" si="5"/>
        <v>160</v>
      </c>
      <c r="AI33" s="85">
        <f t="shared" si="5"/>
        <v>484</v>
      </c>
      <c r="AJ33" s="85">
        <f t="shared" si="5"/>
        <v>526</v>
      </c>
      <c r="AK33" s="85">
        <f t="shared" si="5"/>
        <v>1010</v>
      </c>
      <c r="AL33" s="85"/>
      <c r="AM33" s="85">
        <f>SUM(AM18:AM32)</f>
        <v>40</v>
      </c>
      <c r="AN33" s="85">
        <f>SUM(S33,AK33)</f>
        <v>1755</v>
      </c>
      <c r="AO33" s="85">
        <f>SUM(AO18:AO32)</f>
        <v>70</v>
      </c>
    </row>
    <row r="34" ht="12.75">
      <c r="C34" s="9" t="s">
        <v>35</v>
      </c>
    </row>
    <row r="35" ht="12.75">
      <c r="C35" s="9" t="s">
        <v>36</v>
      </c>
    </row>
    <row r="36" ht="12.75">
      <c r="C36" s="9" t="s">
        <v>92</v>
      </c>
    </row>
    <row r="37" ht="12.75">
      <c r="C37" s="61" t="s">
        <v>98</v>
      </c>
    </row>
    <row r="43" spans="3:38" ht="12.75">
      <c r="C43" s="9" t="s">
        <v>4</v>
      </c>
      <c r="O43" s="9" t="s">
        <v>4</v>
      </c>
      <c r="AF43" s="121" t="s">
        <v>4</v>
      </c>
      <c r="AG43" s="121"/>
      <c r="AH43" s="121"/>
      <c r="AI43" s="121"/>
      <c r="AJ43" s="121"/>
      <c r="AK43" s="121"/>
      <c r="AL43" s="121"/>
    </row>
    <row r="44" spans="3:38" ht="12.75">
      <c r="C44" s="1" t="s">
        <v>9</v>
      </c>
      <c r="M44" s="8"/>
      <c r="O44" s="121" t="s">
        <v>5</v>
      </c>
      <c r="P44" s="121"/>
      <c r="Q44" s="121"/>
      <c r="R44" s="121"/>
      <c r="S44" s="121"/>
      <c r="T44" s="121"/>
      <c r="U44" s="121"/>
      <c r="AF44" s="121" t="s">
        <v>6</v>
      </c>
      <c r="AG44" s="121"/>
      <c r="AH44" s="121"/>
      <c r="AI44" s="121"/>
      <c r="AJ44" s="121"/>
      <c r="AK44" s="121"/>
      <c r="AL44" s="121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3:C33"/>
    <mergeCell ref="AF43:AL43"/>
    <mergeCell ref="O44:U44"/>
    <mergeCell ref="AF44:AL44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80" zoomScaleNormal="60" zoomScaleSheetLayoutView="100" zoomScalePageLayoutView="80" workbookViewId="0" topLeftCell="A1">
      <selection activeCell="A6" sqref="A6:AO7"/>
    </sheetView>
  </sheetViews>
  <sheetFormatPr defaultColWidth="9.140625" defaultRowHeight="12.75"/>
  <cols>
    <col min="1" max="1" width="4.28125" style="9" customWidth="1"/>
    <col min="2" max="2" width="15.7109375" style="9" customWidth="1"/>
    <col min="3" max="3" width="40.7109375" style="9" customWidth="1"/>
    <col min="4" max="39" width="5.7109375" style="9" customWidth="1"/>
    <col min="40" max="40" width="6.574218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03" t="s">
        <v>37</v>
      </c>
      <c r="AK2" s="104"/>
      <c r="AL2" s="104"/>
      <c r="AM2" s="104"/>
      <c r="AN2" s="104"/>
    </row>
    <row r="3" ht="12.75">
      <c r="AJ3" s="9" t="s">
        <v>30</v>
      </c>
    </row>
    <row r="4" spans="36:40" ht="12.75">
      <c r="AJ4" s="103" t="s">
        <v>38</v>
      </c>
      <c r="AK4" s="104"/>
      <c r="AL4" s="104"/>
      <c r="AM4" s="104"/>
      <c r="AN4" s="104"/>
    </row>
    <row r="5" ht="12.75"/>
    <row r="6" spans="1:41" s="2" customFormat="1" ht="19.5" customHeight="1">
      <c r="A6" s="105" t="s">
        <v>103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104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97" t="s">
        <v>56</v>
      </c>
    </row>
    <row r="11" s="4" customFormat="1" ht="15" customHeight="1">
      <c r="A11" s="4" t="s">
        <v>42</v>
      </c>
    </row>
    <row r="12" s="4" customFormat="1" ht="15" customHeight="1">
      <c r="A12" s="4" t="s">
        <v>55</v>
      </c>
    </row>
    <row r="13" ht="15" customHeight="1"/>
    <row r="15" ht="13.5" thickBot="1"/>
    <row r="16" spans="1:41" ht="13.5" customHeight="1" thickBot="1">
      <c r="A16" s="106" t="s">
        <v>8</v>
      </c>
      <c r="B16" s="10"/>
      <c r="C16" s="108" t="s">
        <v>7</v>
      </c>
      <c r="D16" s="110" t="s">
        <v>11</v>
      </c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0" t="s">
        <v>12</v>
      </c>
      <c r="W16" s="111"/>
      <c r="X16" s="111"/>
      <c r="Y16" s="111"/>
      <c r="Z16" s="111"/>
      <c r="AA16" s="111"/>
      <c r="AB16" s="111"/>
      <c r="AC16" s="111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14" t="s">
        <v>13</v>
      </c>
      <c r="AO16" s="116" t="s">
        <v>14</v>
      </c>
    </row>
    <row r="17" spans="1:41" ht="237" customHeight="1">
      <c r="A17" s="107"/>
      <c r="B17" s="11" t="s">
        <v>26</v>
      </c>
      <c r="C17" s="109"/>
      <c r="D17" s="86" t="s">
        <v>15</v>
      </c>
      <c r="E17" s="87" t="s">
        <v>16</v>
      </c>
      <c r="F17" s="88" t="s">
        <v>17</v>
      </c>
      <c r="G17" s="88" t="s">
        <v>18</v>
      </c>
      <c r="H17" s="3" t="s">
        <v>19</v>
      </c>
      <c r="I17" s="88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87" t="s">
        <v>15</v>
      </c>
      <c r="W17" s="87" t="s">
        <v>16</v>
      </c>
      <c r="X17" s="7" t="s">
        <v>17</v>
      </c>
      <c r="Y17" s="87" t="s">
        <v>18</v>
      </c>
      <c r="Z17" s="7" t="s">
        <v>19</v>
      </c>
      <c r="AA17" s="87" t="s">
        <v>20</v>
      </c>
      <c r="AB17" s="8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88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15"/>
      <c r="AO17" s="117"/>
    </row>
    <row r="18" spans="1:41" ht="15" customHeight="1">
      <c r="A18" s="15">
        <v>1</v>
      </c>
      <c r="B18" s="72" t="s">
        <v>27</v>
      </c>
      <c r="C18" s="17" t="s">
        <v>65</v>
      </c>
      <c r="D18" s="26">
        <v>30</v>
      </c>
      <c r="E18" s="27"/>
      <c r="F18" s="28"/>
      <c r="G18" s="28"/>
      <c r="H18" s="28"/>
      <c r="I18" s="28">
        <v>60</v>
      </c>
      <c r="J18" s="28"/>
      <c r="K18" s="28"/>
      <c r="L18" s="28"/>
      <c r="M18" s="28"/>
      <c r="N18" s="28"/>
      <c r="O18" s="28"/>
      <c r="P18" s="28"/>
      <c r="Q18" s="39"/>
      <c r="R18" s="39">
        <f aca="true" t="shared" si="0" ref="R18:R32">SUM(D18:P18)</f>
        <v>90</v>
      </c>
      <c r="S18" s="39">
        <f aca="true" t="shared" si="1" ref="S18:S32">SUM(D18:Q18)</f>
        <v>90</v>
      </c>
      <c r="T18" s="44" t="s">
        <v>54</v>
      </c>
      <c r="U18" s="32">
        <v>8</v>
      </c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39"/>
      <c r="AJ18" s="39">
        <f aca="true" t="shared" si="2" ref="AJ18:AJ32">SUM(V18:AH18)</f>
        <v>0</v>
      </c>
      <c r="AK18" s="39">
        <f aca="true" t="shared" si="3" ref="AK18:AK32">SUM(V18:AI18)</f>
        <v>0</v>
      </c>
      <c r="AL18" s="42"/>
      <c r="AM18" s="34"/>
      <c r="AN18" s="43">
        <f aca="true" t="shared" si="4" ref="AN18:AN27">SUM(S18,AK18)</f>
        <v>90</v>
      </c>
      <c r="AO18" s="43">
        <f>SUM(U18,AM18)</f>
        <v>8</v>
      </c>
    </row>
    <row r="19" spans="1:41" ht="15" customHeight="1">
      <c r="A19" s="15">
        <v>2</v>
      </c>
      <c r="B19" s="71" t="s">
        <v>27</v>
      </c>
      <c r="C19" s="17" t="s">
        <v>52</v>
      </c>
      <c r="D19" s="2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9"/>
      <c r="R19" s="39">
        <f t="shared" si="0"/>
        <v>0</v>
      </c>
      <c r="S19" s="39">
        <f t="shared" si="1"/>
        <v>0</v>
      </c>
      <c r="T19" s="54"/>
      <c r="U19" s="32"/>
      <c r="V19" s="27">
        <v>15</v>
      </c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39">
        <v>15</v>
      </c>
      <c r="AJ19" s="39">
        <f t="shared" si="2"/>
        <v>15</v>
      </c>
      <c r="AK19" s="39">
        <f t="shared" si="3"/>
        <v>30</v>
      </c>
      <c r="AL19" s="46" t="s">
        <v>53</v>
      </c>
      <c r="AM19" s="34">
        <v>1</v>
      </c>
      <c r="AN19" s="43">
        <f t="shared" si="4"/>
        <v>30</v>
      </c>
      <c r="AO19" s="43">
        <f>SUM(U19,AM19)</f>
        <v>1</v>
      </c>
    </row>
    <row r="20" spans="1:41" ht="15" customHeight="1">
      <c r="A20" s="15">
        <v>3</v>
      </c>
      <c r="B20" s="73" t="s">
        <v>27</v>
      </c>
      <c r="C20" s="17" t="s">
        <v>74</v>
      </c>
      <c r="D20" s="26">
        <v>15</v>
      </c>
      <c r="E20" s="27"/>
      <c r="F20" s="28">
        <v>30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9">
        <v>100</v>
      </c>
      <c r="R20" s="39">
        <f t="shared" si="0"/>
        <v>45</v>
      </c>
      <c r="S20" s="39">
        <f t="shared" si="1"/>
        <v>145</v>
      </c>
      <c r="T20" s="44" t="s">
        <v>54</v>
      </c>
      <c r="U20" s="32">
        <v>5</v>
      </c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39"/>
      <c r="AJ20" s="39">
        <f t="shared" si="2"/>
        <v>0</v>
      </c>
      <c r="AK20" s="39">
        <f t="shared" si="3"/>
        <v>0</v>
      </c>
      <c r="AL20" s="42"/>
      <c r="AM20" s="34"/>
      <c r="AN20" s="43">
        <f t="shared" si="4"/>
        <v>145</v>
      </c>
      <c r="AO20" s="43">
        <f>SUM(U20,AM20)</f>
        <v>5</v>
      </c>
    </row>
    <row r="21" spans="1:41" ht="15" customHeight="1">
      <c r="A21" s="15">
        <v>4</v>
      </c>
      <c r="B21" s="73" t="s">
        <v>27</v>
      </c>
      <c r="C21" s="19" t="s">
        <v>75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9"/>
      <c r="R21" s="39">
        <f t="shared" si="0"/>
        <v>0</v>
      </c>
      <c r="S21" s="39">
        <f t="shared" si="1"/>
        <v>0</v>
      </c>
      <c r="T21" s="54"/>
      <c r="U21" s="32"/>
      <c r="V21" s="30">
        <v>8</v>
      </c>
      <c r="W21" s="30"/>
      <c r="X21" s="30"/>
      <c r="Y21" s="30">
        <v>23</v>
      </c>
      <c r="Z21" s="30"/>
      <c r="AA21" s="30"/>
      <c r="AB21" s="30"/>
      <c r="AC21" s="30"/>
      <c r="AD21" s="31"/>
      <c r="AE21" s="31"/>
      <c r="AF21" s="31"/>
      <c r="AG21" s="31"/>
      <c r="AH21" s="31"/>
      <c r="AI21" s="39">
        <v>69</v>
      </c>
      <c r="AJ21" s="39">
        <f t="shared" si="2"/>
        <v>31</v>
      </c>
      <c r="AK21" s="39">
        <f t="shared" si="3"/>
        <v>100</v>
      </c>
      <c r="AL21" s="58" t="s">
        <v>54</v>
      </c>
      <c r="AM21" s="34">
        <v>4</v>
      </c>
      <c r="AN21" s="43">
        <f t="shared" si="4"/>
        <v>100</v>
      </c>
      <c r="AO21" s="43">
        <f>SUM(U21,AM21)</f>
        <v>4</v>
      </c>
    </row>
    <row r="22" spans="1:41" s="75" customFormat="1" ht="36" customHeight="1">
      <c r="A22" s="74">
        <v>5</v>
      </c>
      <c r="B22" s="73" t="s">
        <v>27</v>
      </c>
      <c r="C22" s="19" t="s">
        <v>76</v>
      </c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/>
      <c r="R22" s="40">
        <f t="shared" si="0"/>
        <v>0</v>
      </c>
      <c r="S22" s="40">
        <f t="shared" si="1"/>
        <v>0</v>
      </c>
      <c r="T22" s="54"/>
      <c r="U22" s="32"/>
      <c r="V22" s="30">
        <v>7</v>
      </c>
      <c r="W22" s="30"/>
      <c r="X22" s="30"/>
      <c r="Y22" s="30"/>
      <c r="Z22" s="30"/>
      <c r="AA22" s="30">
        <v>22</v>
      </c>
      <c r="AB22" s="30"/>
      <c r="AC22" s="30"/>
      <c r="AD22" s="31"/>
      <c r="AE22" s="31"/>
      <c r="AF22" s="31"/>
      <c r="AG22" s="31"/>
      <c r="AH22" s="31"/>
      <c r="AI22" s="40">
        <v>46</v>
      </c>
      <c r="AJ22" s="40">
        <f t="shared" si="2"/>
        <v>29</v>
      </c>
      <c r="AK22" s="40">
        <f t="shared" si="3"/>
        <v>75</v>
      </c>
      <c r="AL22" s="52" t="s">
        <v>53</v>
      </c>
      <c r="AM22" s="34">
        <v>3</v>
      </c>
      <c r="AN22" s="49">
        <f t="shared" si="4"/>
        <v>75</v>
      </c>
      <c r="AO22" s="49">
        <f>SUM(AM22,U22)</f>
        <v>3</v>
      </c>
    </row>
    <row r="23" spans="1:41" ht="15.75" customHeight="1">
      <c r="A23" s="15">
        <v>6</v>
      </c>
      <c r="B23" s="73" t="s">
        <v>27</v>
      </c>
      <c r="C23" s="17" t="s">
        <v>77</v>
      </c>
      <c r="D23" s="26">
        <v>30</v>
      </c>
      <c r="E23" s="27"/>
      <c r="F23" s="28"/>
      <c r="G23" s="28">
        <v>45</v>
      </c>
      <c r="H23" s="28"/>
      <c r="I23" s="28"/>
      <c r="J23" s="28"/>
      <c r="K23" s="28"/>
      <c r="L23" s="28"/>
      <c r="M23" s="28"/>
      <c r="N23" s="28"/>
      <c r="O23" s="28"/>
      <c r="P23" s="28"/>
      <c r="Q23" s="39">
        <v>110</v>
      </c>
      <c r="R23" s="39">
        <f t="shared" si="0"/>
        <v>75</v>
      </c>
      <c r="S23" s="39">
        <f t="shared" si="1"/>
        <v>185</v>
      </c>
      <c r="T23" s="48" t="s">
        <v>53</v>
      </c>
      <c r="U23" s="32">
        <v>7</v>
      </c>
      <c r="V23" s="27">
        <v>30</v>
      </c>
      <c r="W23" s="27"/>
      <c r="X23" s="27"/>
      <c r="Y23" s="27">
        <v>45</v>
      </c>
      <c r="Z23" s="27"/>
      <c r="AA23" s="27"/>
      <c r="AB23" s="27"/>
      <c r="AC23" s="27"/>
      <c r="AD23" s="28"/>
      <c r="AE23" s="28"/>
      <c r="AF23" s="28"/>
      <c r="AG23" s="28"/>
      <c r="AH23" s="28"/>
      <c r="AI23" s="39">
        <v>125</v>
      </c>
      <c r="AJ23" s="39">
        <f t="shared" si="2"/>
        <v>75</v>
      </c>
      <c r="AK23" s="39">
        <f t="shared" si="3"/>
        <v>200</v>
      </c>
      <c r="AL23" s="47" t="s">
        <v>54</v>
      </c>
      <c r="AM23" s="34">
        <v>8</v>
      </c>
      <c r="AN23" s="43">
        <f t="shared" si="4"/>
        <v>385</v>
      </c>
      <c r="AO23" s="43">
        <f>SUM(AM23,U23)</f>
        <v>15</v>
      </c>
    </row>
    <row r="24" spans="1:41" ht="17.25" customHeight="1">
      <c r="A24" s="15">
        <v>7</v>
      </c>
      <c r="B24" s="73" t="s">
        <v>27</v>
      </c>
      <c r="C24" s="16" t="s">
        <v>78</v>
      </c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9"/>
      <c r="R24" s="39">
        <f t="shared" si="0"/>
        <v>0</v>
      </c>
      <c r="S24" s="39">
        <f t="shared" si="1"/>
        <v>0</v>
      </c>
      <c r="T24" s="54"/>
      <c r="U24" s="32"/>
      <c r="V24" s="27">
        <v>15</v>
      </c>
      <c r="W24" s="27"/>
      <c r="X24" s="27"/>
      <c r="Y24" s="27"/>
      <c r="Z24" s="27"/>
      <c r="AA24" s="27">
        <v>45</v>
      </c>
      <c r="AB24" s="27"/>
      <c r="AC24" s="27"/>
      <c r="AD24" s="28"/>
      <c r="AE24" s="28"/>
      <c r="AF24" s="28"/>
      <c r="AG24" s="28"/>
      <c r="AH24" s="28"/>
      <c r="AI24" s="39">
        <v>121</v>
      </c>
      <c r="AJ24" s="39">
        <f t="shared" si="2"/>
        <v>60</v>
      </c>
      <c r="AK24" s="39">
        <f t="shared" si="3"/>
        <v>181</v>
      </c>
      <c r="AL24" s="47" t="s">
        <v>54</v>
      </c>
      <c r="AM24" s="34">
        <v>7</v>
      </c>
      <c r="AN24" s="43">
        <f t="shared" si="4"/>
        <v>181</v>
      </c>
      <c r="AO24" s="43">
        <f>SUM(AM24,U24)</f>
        <v>7</v>
      </c>
    </row>
    <row r="25" spans="1:41" s="75" customFormat="1" ht="33" customHeight="1">
      <c r="A25" s="74">
        <v>8</v>
      </c>
      <c r="B25" s="73" t="s">
        <v>27</v>
      </c>
      <c r="C25" s="19" t="s">
        <v>79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/>
      <c r="R25" s="40">
        <f t="shared" si="0"/>
        <v>0</v>
      </c>
      <c r="S25" s="40">
        <f t="shared" si="1"/>
        <v>0</v>
      </c>
      <c r="T25" s="54"/>
      <c r="U25" s="32"/>
      <c r="V25" s="30">
        <v>15</v>
      </c>
      <c r="W25" s="30"/>
      <c r="X25" s="30"/>
      <c r="Y25" s="30"/>
      <c r="Z25" s="30"/>
      <c r="AA25" s="30"/>
      <c r="AB25" s="30"/>
      <c r="AC25" s="30"/>
      <c r="AD25" s="31"/>
      <c r="AE25" s="31"/>
      <c r="AF25" s="31"/>
      <c r="AG25" s="31"/>
      <c r="AH25" s="31"/>
      <c r="AI25" s="40">
        <v>32</v>
      </c>
      <c r="AJ25" s="40">
        <f t="shared" si="2"/>
        <v>15</v>
      </c>
      <c r="AK25" s="40">
        <f t="shared" si="3"/>
        <v>47</v>
      </c>
      <c r="AL25" s="52" t="s">
        <v>53</v>
      </c>
      <c r="AM25" s="34">
        <v>2</v>
      </c>
      <c r="AN25" s="49">
        <f t="shared" si="4"/>
        <v>47</v>
      </c>
      <c r="AO25" s="49">
        <f>SUM(AM25,U25)</f>
        <v>2</v>
      </c>
    </row>
    <row r="26" spans="1:41" ht="21.75" customHeight="1">
      <c r="A26" s="15">
        <v>9</v>
      </c>
      <c r="B26" s="73" t="s">
        <v>27</v>
      </c>
      <c r="C26" s="20" t="s">
        <v>70</v>
      </c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9"/>
      <c r="R26" s="39">
        <f t="shared" si="0"/>
        <v>0</v>
      </c>
      <c r="S26" s="39">
        <f t="shared" si="1"/>
        <v>0</v>
      </c>
      <c r="T26" s="54"/>
      <c r="U26" s="32"/>
      <c r="V26" s="27"/>
      <c r="W26" s="27"/>
      <c r="X26" s="27"/>
      <c r="Y26" s="27"/>
      <c r="Z26" s="27"/>
      <c r="AA26" s="27"/>
      <c r="AB26" s="27">
        <v>60</v>
      </c>
      <c r="AC26" s="27"/>
      <c r="AD26" s="28"/>
      <c r="AE26" s="28"/>
      <c r="AF26" s="28"/>
      <c r="AG26" s="28"/>
      <c r="AH26" s="28"/>
      <c r="AI26" s="39">
        <v>55</v>
      </c>
      <c r="AJ26" s="39">
        <f t="shared" si="2"/>
        <v>60</v>
      </c>
      <c r="AK26" s="39">
        <f t="shared" si="3"/>
        <v>115</v>
      </c>
      <c r="AL26" s="46" t="s">
        <v>53</v>
      </c>
      <c r="AM26" s="34">
        <v>4</v>
      </c>
      <c r="AN26" s="43">
        <f t="shared" si="4"/>
        <v>115</v>
      </c>
      <c r="AO26" s="43">
        <f>SUM(AM26,U26)</f>
        <v>4</v>
      </c>
    </row>
    <row r="27" spans="1:41" ht="20.25" customHeight="1">
      <c r="A27" s="15">
        <v>10</v>
      </c>
      <c r="B27" s="73" t="s">
        <v>27</v>
      </c>
      <c r="C27" s="20" t="s">
        <v>82</v>
      </c>
      <c r="D27" s="26">
        <v>30</v>
      </c>
      <c r="E27" s="27"/>
      <c r="F27" s="28"/>
      <c r="G27" s="28"/>
      <c r="H27" s="28"/>
      <c r="I27" s="28">
        <v>45</v>
      </c>
      <c r="J27" s="28"/>
      <c r="K27" s="28"/>
      <c r="L27" s="28"/>
      <c r="M27" s="28"/>
      <c r="N27" s="28"/>
      <c r="O27" s="28"/>
      <c r="P27" s="28"/>
      <c r="Q27" s="39">
        <v>85</v>
      </c>
      <c r="R27" s="39">
        <f t="shared" si="0"/>
        <v>75</v>
      </c>
      <c r="S27" s="39">
        <f t="shared" si="1"/>
        <v>160</v>
      </c>
      <c r="T27" s="44" t="s">
        <v>54</v>
      </c>
      <c r="U27" s="32">
        <v>6</v>
      </c>
      <c r="V27" s="27"/>
      <c r="W27" s="27"/>
      <c r="X27" s="2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39"/>
      <c r="AJ27" s="39">
        <f t="shared" si="2"/>
        <v>0</v>
      </c>
      <c r="AK27" s="39">
        <f t="shared" si="3"/>
        <v>0</v>
      </c>
      <c r="AL27" s="42"/>
      <c r="AM27" s="34"/>
      <c r="AN27" s="43">
        <f t="shared" si="4"/>
        <v>160</v>
      </c>
      <c r="AO27" s="43">
        <f>SUM(U27,AM27)</f>
        <v>6</v>
      </c>
    </row>
    <row r="28" spans="1:41" s="75" customFormat="1" ht="19.5" customHeight="1">
      <c r="A28" s="74">
        <v>11</v>
      </c>
      <c r="B28" s="73" t="s">
        <v>27</v>
      </c>
      <c r="C28" s="98" t="s">
        <v>100</v>
      </c>
      <c r="D28" s="29">
        <v>15</v>
      </c>
      <c r="E28" s="30">
        <v>10</v>
      </c>
      <c r="F28" s="31"/>
      <c r="G28" s="31"/>
      <c r="H28" s="31"/>
      <c r="I28" s="31">
        <v>5</v>
      </c>
      <c r="J28" s="31"/>
      <c r="K28" s="31"/>
      <c r="L28" s="31"/>
      <c r="M28" s="31"/>
      <c r="N28" s="31"/>
      <c r="O28" s="31"/>
      <c r="P28" s="31"/>
      <c r="Q28" s="40">
        <v>45</v>
      </c>
      <c r="R28" s="40">
        <f t="shared" si="0"/>
        <v>30</v>
      </c>
      <c r="S28" s="40">
        <f t="shared" si="1"/>
        <v>75</v>
      </c>
      <c r="T28" s="55" t="s">
        <v>53</v>
      </c>
      <c r="U28" s="32">
        <v>3</v>
      </c>
      <c r="V28" s="30"/>
      <c r="W28" s="30"/>
      <c r="X28" s="30"/>
      <c r="Y28" s="30"/>
      <c r="Z28" s="30"/>
      <c r="AA28" s="30"/>
      <c r="AB28" s="30"/>
      <c r="AC28" s="30"/>
      <c r="AD28" s="31"/>
      <c r="AE28" s="31"/>
      <c r="AF28" s="31"/>
      <c r="AG28" s="31"/>
      <c r="AH28" s="31"/>
      <c r="AI28" s="40"/>
      <c r="AJ28" s="40">
        <f t="shared" si="2"/>
        <v>0</v>
      </c>
      <c r="AK28" s="40">
        <f t="shared" si="3"/>
        <v>0</v>
      </c>
      <c r="AL28" s="42"/>
      <c r="AM28" s="34"/>
      <c r="AN28" s="49">
        <f>SUM(AK28,S28)</f>
        <v>75</v>
      </c>
      <c r="AO28" s="49">
        <f>SUM(U28,AM28)</f>
        <v>3</v>
      </c>
    </row>
    <row r="29" spans="1:41" s="75" customFormat="1" ht="30.75" customHeight="1">
      <c r="A29" s="74">
        <v>12</v>
      </c>
      <c r="B29" s="70" t="s">
        <v>31</v>
      </c>
      <c r="C29" s="57" t="s">
        <v>95</v>
      </c>
      <c r="D29" s="29"/>
      <c r="E29" s="30">
        <v>20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/>
      <c r="R29" s="40">
        <f t="shared" si="0"/>
        <v>20</v>
      </c>
      <c r="S29" s="40">
        <f t="shared" si="1"/>
        <v>20</v>
      </c>
      <c r="T29" s="55" t="s">
        <v>53</v>
      </c>
      <c r="U29" s="32">
        <v>1</v>
      </c>
      <c r="V29" s="30"/>
      <c r="W29" s="30">
        <v>20</v>
      </c>
      <c r="X29" s="30"/>
      <c r="Y29" s="30"/>
      <c r="Z29" s="30"/>
      <c r="AA29" s="30"/>
      <c r="AB29" s="30"/>
      <c r="AC29" s="30"/>
      <c r="AD29" s="31"/>
      <c r="AE29" s="31"/>
      <c r="AF29" s="31"/>
      <c r="AG29" s="31"/>
      <c r="AH29" s="31"/>
      <c r="AI29" s="40"/>
      <c r="AJ29" s="40">
        <f t="shared" si="2"/>
        <v>20</v>
      </c>
      <c r="AK29" s="40">
        <f t="shared" si="3"/>
        <v>20</v>
      </c>
      <c r="AL29" s="52" t="s">
        <v>53</v>
      </c>
      <c r="AM29" s="34">
        <v>1</v>
      </c>
      <c r="AN29" s="49">
        <f>SUM(S29,AK29)</f>
        <v>40</v>
      </c>
      <c r="AO29" s="49">
        <f>SUM(U29,AM29)</f>
        <v>2</v>
      </c>
    </row>
    <row r="30" spans="1:41" ht="15" customHeight="1">
      <c r="A30" s="15">
        <v>13</v>
      </c>
      <c r="B30" s="73" t="s">
        <v>27</v>
      </c>
      <c r="C30" s="25" t="s">
        <v>80</v>
      </c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8"/>
      <c r="R30" s="39">
        <f t="shared" si="0"/>
        <v>0</v>
      </c>
      <c r="S30" s="39">
        <f t="shared" si="1"/>
        <v>0</v>
      </c>
      <c r="T30" s="28"/>
      <c r="U30" s="50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>
        <v>80</v>
      </c>
      <c r="AI30" s="39"/>
      <c r="AJ30" s="39">
        <v>80</v>
      </c>
      <c r="AK30" s="39">
        <v>80</v>
      </c>
      <c r="AL30" s="46" t="s">
        <v>53</v>
      </c>
      <c r="AM30" s="34">
        <v>3</v>
      </c>
      <c r="AN30" s="43">
        <v>80</v>
      </c>
      <c r="AO30" s="43">
        <v>3</v>
      </c>
    </row>
    <row r="31" spans="1:41" ht="15" customHeight="1">
      <c r="A31" s="15">
        <v>14</v>
      </c>
      <c r="B31" s="69" t="s">
        <v>27</v>
      </c>
      <c r="C31" s="25" t="s">
        <v>81</v>
      </c>
      <c r="D31" s="26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8"/>
      <c r="R31" s="39"/>
      <c r="S31" s="39"/>
      <c r="T31" s="39"/>
      <c r="U31" s="56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8"/>
      <c r="AG31" s="28"/>
      <c r="AH31" s="28">
        <v>80</v>
      </c>
      <c r="AI31" s="39"/>
      <c r="AJ31" s="39">
        <v>80</v>
      </c>
      <c r="AK31" s="39">
        <v>80</v>
      </c>
      <c r="AL31" s="46" t="s">
        <v>53</v>
      </c>
      <c r="AM31" s="34">
        <v>3</v>
      </c>
      <c r="AN31" s="43">
        <v>80</v>
      </c>
      <c r="AO31" s="43">
        <v>3</v>
      </c>
    </row>
    <row r="32" spans="1:41" ht="15" customHeight="1" thickBot="1">
      <c r="A32" s="13"/>
      <c r="B32" s="14"/>
      <c r="C32" s="6"/>
      <c r="D32" s="59"/>
      <c r="E32" s="60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>
        <f t="shared" si="0"/>
        <v>0</v>
      </c>
      <c r="S32" s="39">
        <f t="shared" si="1"/>
        <v>0</v>
      </c>
      <c r="T32" s="39"/>
      <c r="U32" s="56"/>
      <c r="V32" s="92"/>
      <c r="W32" s="92"/>
      <c r="X32" s="92"/>
      <c r="Y32" s="92"/>
      <c r="Z32" s="92"/>
      <c r="AA32" s="92"/>
      <c r="AB32" s="92"/>
      <c r="AC32" s="92"/>
      <c r="AD32" s="39"/>
      <c r="AE32" s="39"/>
      <c r="AF32" s="39"/>
      <c r="AG32" s="39"/>
      <c r="AH32" s="39"/>
      <c r="AI32" s="39"/>
      <c r="AJ32" s="39">
        <f t="shared" si="2"/>
        <v>0</v>
      </c>
      <c r="AK32" s="39">
        <f t="shared" si="3"/>
        <v>0</v>
      </c>
      <c r="AL32" s="39"/>
      <c r="AM32" s="56"/>
      <c r="AN32" s="90"/>
      <c r="AO32" s="90"/>
    </row>
    <row r="33" spans="1:41" ht="15" customHeight="1" thickBot="1">
      <c r="A33" s="118" t="s">
        <v>3</v>
      </c>
      <c r="B33" s="119"/>
      <c r="C33" s="120"/>
      <c r="D33" s="85">
        <f aca="true" t="shared" si="5" ref="D33:S33">SUM(D18:D32)</f>
        <v>120</v>
      </c>
      <c r="E33" s="85">
        <f t="shared" si="5"/>
        <v>30</v>
      </c>
      <c r="F33" s="85">
        <f t="shared" si="5"/>
        <v>30</v>
      </c>
      <c r="G33" s="85">
        <f t="shared" si="5"/>
        <v>45</v>
      </c>
      <c r="H33" s="85">
        <f t="shared" si="5"/>
        <v>0</v>
      </c>
      <c r="I33" s="85">
        <f t="shared" si="5"/>
        <v>110</v>
      </c>
      <c r="J33" s="85">
        <f t="shared" si="5"/>
        <v>0</v>
      </c>
      <c r="K33" s="85">
        <f t="shared" si="5"/>
        <v>0</v>
      </c>
      <c r="L33" s="85">
        <f t="shared" si="5"/>
        <v>0</v>
      </c>
      <c r="M33" s="85">
        <f t="shared" si="5"/>
        <v>0</v>
      </c>
      <c r="N33" s="85">
        <f t="shared" si="5"/>
        <v>0</v>
      </c>
      <c r="O33" s="85">
        <f t="shared" si="5"/>
        <v>0</v>
      </c>
      <c r="P33" s="85">
        <f t="shared" si="5"/>
        <v>0</v>
      </c>
      <c r="Q33" s="85">
        <f t="shared" si="5"/>
        <v>340</v>
      </c>
      <c r="R33" s="85">
        <f t="shared" si="5"/>
        <v>335</v>
      </c>
      <c r="S33" s="85">
        <f t="shared" si="5"/>
        <v>675</v>
      </c>
      <c r="T33" s="85"/>
      <c r="U33" s="85">
        <f aca="true" t="shared" si="6" ref="U33:AK33">SUM(U18:U32)</f>
        <v>30</v>
      </c>
      <c r="V33" s="85">
        <f t="shared" si="6"/>
        <v>90</v>
      </c>
      <c r="W33" s="85">
        <f t="shared" si="6"/>
        <v>20</v>
      </c>
      <c r="X33" s="85">
        <f t="shared" si="6"/>
        <v>0</v>
      </c>
      <c r="Y33" s="85">
        <f t="shared" si="6"/>
        <v>68</v>
      </c>
      <c r="Z33" s="85">
        <f t="shared" si="6"/>
        <v>0</v>
      </c>
      <c r="AA33" s="85">
        <f t="shared" si="6"/>
        <v>67</v>
      </c>
      <c r="AB33" s="85">
        <f t="shared" si="6"/>
        <v>60</v>
      </c>
      <c r="AC33" s="85">
        <f t="shared" si="6"/>
        <v>0</v>
      </c>
      <c r="AD33" s="85">
        <f t="shared" si="6"/>
        <v>0</v>
      </c>
      <c r="AE33" s="85">
        <f t="shared" si="6"/>
        <v>0</v>
      </c>
      <c r="AF33" s="85">
        <f t="shared" si="6"/>
        <v>0</v>
      </c>
      <c r="AG33" s="85">
        <f t="shared" si="6"/>
        <v>0</v>
      </c>
      <c r="AH33" s="85">
        <f t="shared" si="6"/>
        <v>160</v>
      </c>
      <c r="AI33" s="85">
        <f t="shared" si="6"/>
        <v>463</v>
      </c>
      <c r="AJ33" s="85">
        <f t="shared" si="6"/>
        <v>465</v>
      </c>
      <c r="AK33" s="85">
        <f t="shared" si="6"/>
        <v>928</v>
      </c>
      <c r="AL33" s="85"/>
      <c r="AM33" s="85">
        <f>SUM(AM18:AM32)</f>
        <v>36</v>
      </c>
      <c r="AN33" s="85">
        <f>SUM(S33,AK33)</f>
        <v>1603</v>
      </c>
      <c r="AO33" s="85">
        <f>SUM(U33,AM33)</f>
        <v>66</v>
      </c>
    </row>
    <row r="34" ht="12.75">
      <c r="C34" s="9" t="s">
        <v>35</v>
      </c>
    </row>
    <row r="35" ht="12.75">
      <c r="C35" s="9" t="s">
        <v>36</v>
      </c>
    </row>
    <row r="36" ht="12.75">
      <c r="C36" s="9" t="s">
        <v>92</v>
      </c>
    </row>
    <row r="37" ht="15">
      <c r="C37" s="4" t="s">
        <v>101</v>
      </c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4" spans="3:38" ht="12.75">
      <c r="C44" s="9" t="s">
        <v>4</v>
      </c>
      <c r="O44" s="9" t="s">
        <v>4</v>
      </c>
      <c r="AF44" s="121" t="s">
        <v>4</v>
      </c>
      <c r="AG44" s="121"/>
      <c r="AH44" s="121"/>
      <c r="AI44" s="121"/>
      <c r="AJ44" s="121"/>
      <c r="AK44" s="121"/>
      <c r="AL44" s="121"/>
    </row>
    <row r="45" spans="3:38" ht="12.75">
      <c r="C45" s="1" t="s">
        <v>9</v>
      </c>
      <c r="M45" s="8"/>
      <c r="O45" s="121" t="s">
        <v>5</v>
      </c>
      <c r="P45" s="121"/>
      <c r="Q45" s="121"/>
      <c r="R45" s="121"/>
      <c r="S45" s="121"/>
      <c r="T45" s="121"/>
      <c r="U45" s="121"/>
      <c r="AF45" s="121" t="s">
        <v>6</v>
      </c>
      <c r="AG45" s="121"/>
      <c r="AH45" s="121"/>
      <c r="AI45" s="121"/>
      <c r="AJ45" s="121"/>
      <c r="AK45" s="121"/>
      <c r="AL45" s="121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3:C33"/>
    <mergeCell ref="AF44:AL44"/>
    <mergeCell ref="O45:U45"/>
    <mergeCell ref="AF45:AL45"/>
  </mergeCells>
  <dataValidations count="1">
    <dataValidation type="list" allowBlank="1" showInputMessage="1" showErrorMessage="1" sqref="B20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tabSelected="1" view="pageLayout" zoomScale="80" zoomScaleNormal="60" zoomScaleSheetLayoutView="100" zoomScalePageLayoutView="80" workbookViewId="0" topLeftCell="A16">
      <selection activeCell="N39" sqref="N39"/>
    </sheetView>
  </sheetViews>
  <sheetFormatPr defaultColWidth="9.140625" defaultRowHeight="12.75"/>
  <cols>
    <col min="1" max="1" width="4.28125" style="9" customWidth="1"/>
    <col min="2" max="2" width="16.421875" style="9" customWidth="1"/>
    <col min="3" max="3" width="34.00390625" style="9" customWidth="1"/>
    <col min="4" max="12" width="5.7109375" style="9" customWidth="1"/>
    <col min="13" max="13" width="5.140625" style="9" customWidth="1"/>
    <col min="14" max="14" width="4.8515625" style="9" customWidth="1"/>
    <col min="15" max="30" width="5.7109375" style="9" customWidth="1"/>
    <col min="31" max="31" width="4.57421875" style="9" customWidth="1"/>
    <col min="32" max="32" width="4.421875" style="9" customWidth="1"/>
    <col min="33" max="39" width="5.7109375" style="9" customWidth="1"/>
    <col min="40" max="40" width="6.574218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03" t="s">
        <v>37</v>
      </c>
      <c r="AK2" s="104"/>
      <c r="AL2" s="104"/>
      <c r="AM2" s="104"/>
      <c r="AN2" s="104"/>
    </row>
    <row r="3" ht="12.75">
      <c r="AJ3" s="9" t="s">
        <v>30</v>
      </c>
    </row>
    <row r="4" spans="36:40" ht="12.75">
      <c r="AJ4" s="103" t="s">
        <v>38</v>
      </c>
      <c r="AK4" s="104"/>
      <c r="AL4" s="104"/>
      <c r="AM4" s="104"/>
      <c r="AN4" s="104"/>
    </row>
    <row r="5" ht="12.75"/>
    <row r="6" spans="1:41" s="2" customFormat="1" ht="19.5" customHeight="1">
      <c r="A6" s="105" t="s">
        <v>103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104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97" t="s">
        <v>56</v>
      </c>
    </row>
    <row r="11" s="4" customFormat="1" ht="15" customHeight="1">
      <c r="A11" s="4" t="s">
        <v>43</v>
      </c>
    </row>
    <row r="12" s="4" customFormat="1" ht="15" customHeight="1">
      <c r="A12" s="4" t="s">
        <v>55</v>
      </c>
    </row>
    <row r="13" ht="15" customHeight="1"/>
    <row r="15" ht="13.5" thickBot="1"/>
    <row r="16" spans="1:41" ht="13.5" customHeight="1" thickBot="1">
      <c r="A16" s="106" t="s">
        <v>8</v>
      </c>
      <c r="B16" s="10"/>
      <c r="C16" s="108" t="s">
        <v>7</v>
      </c>
      <c r="D16" s="110" t="s">
        <v>11</v>
      </c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0" t="s">
        <v>12</v>
      </c>
      <c r="W16" s="111"/>
      <c r="X16" s="111"/>
      <c r="Y16" s="111"/>
      <c r="Z16" s="111"/>
      <c r="AA16" s="111"/>
      <c r="AB16" s="111"/>
      <c r="AC16" s="111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14" t="s">
        <v>13</v>
      </c>
      <c r="AO16" s="116" t="s">
        <v>14</v>
      </c>
    </row>
    <row r="17" spans="1:41" ht="240.75" customHeight="1">
      <c r="A17" s="107"/>
      <c r="B17" s="11" t="s">
        <v>26</v>
      </c>
      <c r="C17" s="109"/>
      <c r="D17" s="86" t="s">
        <v>15</v>
      </c>
      <c r="E17" s="87" t="s">
        <v>16</v>
      </c>
      <c r="F17" s="88" t="s">
        <v>17</v>
      </c>
      <c r="G17" s="88" t="s">
        <v>18</v>
      </c>
      <c r="H17" s="3" t="s">
        <v>19</v>
      </c>
      <c r="I17" s="88" t="s">
        <v>20</v>
      </c>
      <c r="J17" s="88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34</v>
      </c>
      <c r="AD17" s="88" t="s">
        <v>90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15"/>
      <c r="AO17" s="117"/>
    </row>
    <row r="18" spans="1:41" ht="15" customHeight="1">
      <c r="A18" s="15">
        <v>1</v>
      </c>
      <c r="B18" s="69" t="s">
        <v>27</v>
      </c>
      <c r="C18" s="81" t="s">
        <v>88</v>
      </c>
      <c r="D18" s="29"/>
      <c r="E18" s="30">
        <v>20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28</v>
      </c>
      <c r="R18" s="40">
        <f aca="true" t="shared" si="0" ref="R18:R29">SUM(D18:P18)</f>
        <v>20</v>
      </c>
      <c r="S18" s="40">
        <f aca="true" t="shared" si="1" ref="S18:S29">SUM(D18:Q18)</f>
        <v>48</v>
      </c>
      <c r="T18" s="55" t="s">
        <v>53</v>
      </c>
      <c r="U18" s="32">
        <v>2</v>
      </c>
      <c r="V18" s="63"/>
      <c r="W18" s="63"/>
      <c r="X18" s="63"/>
      <c r="Y18" s="63"/>
      <c r="Z18" s="63"/>
      <c r="AA18" s="63"/>
      <c r="AB18" s="63"/>
      <c r="AC18" s="63"/>
      <c r="AD18" s="40"/>
      <c r="AE18" s="40"/>
      <c r="AF18" s="40"/>
      <c r="AG18" s="40"/>
      <c r="AH18" s="40"/>
      <c r="AI18" s="40"/>
      <c r="AJ18" s="40">
        <f aca="true" t="shared" si="2" ref="AJ18:AJ29">SUM(V18:AH18)</f>
        <v>0</v>
      </c>
      <c r="AK18" s="40">
        <f aca="true" t="shared" si="3" ref="AK18:AK29">SUM(V18:AI18)</f>
        <v>0</v>
      </c>
      <c r="AL18" s="52"/>
      <c r="AM18" s="64"/>
      <c r="AN18" s="49">
        <f aca="true" t="shared" si="4" ref="AN18:AN28">SUM(S18,AK18)</f>
        <v>48</v>
      </c>
      <c r="AO18" s="49">
        <f>SUM(U18,AM18)</f>
        <v>2</v>
      </c>
    </row>
    <row r="19" spans="1:41" ht="15" customHeight="1">
      <c r="A19" s="15">
        <v>2</v>
      </c>
      <c r="B19" s="73" t="s">
        <v>27</v>
      </c>
      <c r="C19" s="16" t="s">
        <v>83</v>
      </c>
      <c r="D19" s="29">
        <v>30</v>
      </c>
      <c r="E19" s="30"/>
      <c r="F19" s="31"/>
      <c r="G19" s="31"/>
      <c r="H19" s="31"/>
      <c r="I19" s="31">
        <v>60</v>
      </c>
      <c r="J19" s="31"/>
      <c r="K19" s="31"/>
      <c r="L19" s="31"/>
      <c r="M19" s="31"/>
      <c r="N19" s="31"/>
      <c r="O19" s="31"/>
      <c r="P19" s="31"/>
      <c r="Q19" s="40">
        <v>185</v>
      </c>
      <c r="R19" s="40">
        <f t="shared" si="0"/>
        <v>90</v>
      </c>
      <c r="S19" s="40">
        <f t="shared" si="1"/>
        <v>275</v>
      </c>
      <c r="T19" s="41" t="s">
        <v>54</v>
      </c>
      <c r="U19" s="32">
        <v>11</v>
      </c>
      <c r="V19" s="63"/>
      <c r="W19" s="63"/>
      <c r="X19" s="63"/>
      <c r="Y19" s="63"/>
      <c r="Z19" s="63"/>
      <c r="AA19" s="63"/>
      <c r="AB19" s="63"/>
      <c r="AC19" s="63"/>
      <c r="AD19" s="40"/>
      <c r="AE19" s="40"/>
      <c r="AF19" s="40"/>
      <c r="AG19" s="40"/>
      <c r="AH19" s="40"/>
      <c r="AI19" s="40"/>
      <c r="AJ19" s="40">
        <f t="shared" si="2"/>
        <v>0</v>
      </c>
      <c r="AK19" s="40">
        <f t="shared" si="3"/>
        <v>0</v>
      </c>
      <c r="AL19" s="52"/>
      <c r="AM19" s="64"/>
      <c r="AN19" s="49">
        <f t="shared" si="4"/>
        <v>275</v>
      </c>
      <c r="AO19" s="49">
        <f>SUM(U19,AM19)</f>
        <v>11</v>
      </c>
    </row>
    <row r="20" spans="1:41" ht="15" customHeight="1">
      <c r="A20" s="15">
        <v>3</v>
      </c>
      <c r="B20" s="73" t="s">
        <v>27</v>
      </c>
      <c r="C20" s="16" t="s">
        <v>70</v>
      </c>
      <c r="D20" s="29"/>
      <c r="E20" s="30"/>
      <c r="F20" s="31"/>
      <c r="G20" s="31"/>
      <c r="H20" s="31"/>
      <c r="I20" s="31"/>
      <c r="J20" s="31">
        <v>60</v>
      </c>
      <c r="K20" s="31"/>
      <c r="L20" s="31"/>
      <c r="M20" s="31"/>
      <c r="N20" s="31"/>
      <c r="O20" s="31"/>
      <c r="P20" s="31"/>
      <c r="Q20" s="40">
        <v>66</v>
      </c>
      <c r="R20" s="40">
        <f t="shared" si="0"/>
        <v>60</v>
      </c>
      <c r="S20" s="40">
        <f t="shared" si="1"/>
        <v>126</v>
      </c>
      <c r="T20" s="41" t="s">
        <v>54</v>
      </c>
      <c r="U20" s="32">
        <v>5</v>
      </c>
      <c r="V20" s="63"/>
      <c r="W20" s="63"/>
      <c r="X20" s="63"/>
      <c r="Y20" s="63"/>
      <c r="Z20" s="63"/>
      <c r="AA20" s="63"/>
      <c r="AB20" s="63"/>
      <c r="AC20" s="63"/>
      <c r="AD20" s="40"/>
      <c r="AE20" s="40"/>
      <c r="AF20" s="40"/>
      <c r="AG20" s="40"/>
      <c r="AH20" s="40"/>
      <c r="AI20" s="40"/>
      <c r="AJ20" s="40">
        <f t="shared" si="2"/>
        <v>0</v>
      </c>
      <c r="AK20" s="40">
        <f t="shared" si="3"/>
        <v>0</v>
      </c>
      <c r="AL20" s="52"/>
      <c r="AM20" s="64"/>
      <c r="AN20" s="49">
        <f t="shared" si="4"/>
        <v>126</v>
      </c>
      <c r="AO20" s="49">
        <f aca="true" t="shared" si="5" ref="AO20:AO28">SUM(AM20,U20)</f>
        <v>5</v>
      </c>
    </row>
    <row r="21" spans="1:41" ht="15" customHeight="1">
      <c r="A21" s="15">
        <v>4</v>
      </c>
      <c r="B21" s="73" t="s">
        <v>27</v>
      </c>
      <c r="C21" s="16" t="s">
        <v>89</v>
      </c>
      <c r="D21" s="29"/>
      <c r="E21" s="30"/>
      <c r="F21" s="31"/>
      <c r="G21" s="31">
        <v>80</v>
      </c>
      <c r="H21" s="31"/>
      <c r="I21" s="31"/>
      <c r="J21" s="31"/>
      <c r="K21" s="31"/>
      <c r="L21" s="31"/>
      <c r="M21" s="31"/>
      <c r="N21" s="31"/>
      <c r="O21" s="31"/>
      <c r="P21" s="31"/>
      <c r="Q21" s="40">
        <v>20</v>
      </c>
      <c r="R21" s="40">
        <f t="shared" si="0"/>
        <v>80</v>
      </c>
      <c r="S21" s="40">
        <f t="shared" si="1"/>
        <v>100</v>
      </c>
      <c r="T21" s="55" t="s">
        <v>53</v>
      </c>
      <c r="U21" s="32">
        <v>4</v>
      </c>
      <c r="V21" s="63"/>
      <c r="W21" s="63"/>
      <c r="X21" s="63"/>
      <c r="Y21" s="63"/>
      <c r="Z21" s="63"/>
      <c r="AA21" s="63"/>
      <c r="AB21" s="63"/>
      <c r="AC21" s="63"/>
      <c r="AD21" s="40"/>
      <c r="AE21" s="40"/>
      <c r="AF21" s="40"/>
      <c r="AG21" s="40"/>
      <c r="AH21" s="40"/>
      <c r="AI21" s="40"/>
      <c r="AJ21" s="40">
        <f t="shared" si="2"/>
        <v>0</v>
      </c>
      <c r="AK21" s="40">
        <f t="shared" si="3"/>
        <v>0</v>
      </c>
      <c r="AL21" s="52"/>
      <c r="AM21" s="64"/>
      <c r="AN21" s="49">
        <f t="shared" si="4"/>
        <v>100</v>
      </c>
      <c r="AO21" s="49">
        <f t="shared" si="5"/>
        <v>4</v>
      </c>
    </row>
    <row r="22" spans="1:41" ht="15" customHeight="1">
      <c r="A22" s="15">
        <v>5</v>
      </c>
      <c r="B22" s="73" t="s">
        <v>27</v>
      </c>
      <c r="C22" s="16" t="s">
        <v>84</v>
      </c>
      <c r="D22" s="29"/>
      <c r="E22" s="30">
        <v>30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/>
      <c r="R22" s="40">
        <f t="shared" si="0"/>
        <v>30</v>
      </c>
      <c r="S22" s="40">
        <f t="shared" si="1"/>
        <v>30</v>
      </c>
      <c r="T22" s="55" t="s">
        <v>53</v>
      </c>
      <c r="U22" s="32">
        <v>2</v>
      </c>
      <c r="V22" s="63"/>
      <c r="W22" s="63"/>
      <c r="X22" s="63"/>
      <c r="Y22" s="63"/>
      <c r="Z22" s="63"/>
      <c r="AA22" s="63"/>
      <c r="AB22" s="63"/>
      <c r="AC22" s="63"/>
      <c r="AD22" s="40"/>
      <c r="AE22" s="40"/>
      <c r="AF22" s="40"/>
      <c r="AG22" s="40"/>
      <c r="AH22" s="40"/>
      <c r="AI22" s="40"/>
      <c r="AJ22" s="40">
        <f t="shared" si="2"/>
        <v>0</v>
      </c>
      <c r="AK22" s="40">
        <f t="shared" si="3"/>
        <v>0</v>
      </c>
      <c r="AL22" s="52"/>
      <c r="AM22" s="64"/>
      <c r="AN22" s="49">
        <f t="shared" si="4"/>
        <v>30</v>
      </c>
      <c r="AO22" s="49">
        <f t="shared" si="5"/>
        <v>2</v>
      </c>
    </row>
    <row r="23" spans="1:41" ht="15" customHeight="1">
      <c r="A23" s="15">
        <v>6</v>
      </c>
      <c r="B23" s="73" t="s">
        <v>27</v>
      </c>
      <c r="C23" s="16" t="s">
        <v>85</v>
      </c>
      <c r="D23" s="29"/>
      <c r="E23" s="30"/>
      <c r="F23" s="31">
        <v>30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21</v>
      </c>
      <c r="R23" s="40">
        <f t="shared" si="0"/>
        <v>30</v>
      </c>
      <c r="S23" s="40">
        <f t="shared" si="1"/>
        <v>51</v>
      </c>
      <c r="T23" s="55" t="s">
        <v>53</v>
      </c>
      <c r="U23" s="32">
        <v>2</v>
      </c>
      <c r="V23" s="63"/>
      <c r="W23" s="63"/>
      <c r="X23" s="63"/>
      <c r="Y23" s="63"/>
      <c r="Z23" s="63"/>
      <c r="AA23" s="63"/>
      <c r="AB23" s="63"/>
      <c r="AC23" s="63"/>
      <c r="AD23" s="40"/>
      <c r="AE23" s="40"/>
      <c r="AF23" s="40"/>
      <c r="AG23" s="40"/>
      <c r="AH23" s="40"/>
      <c r="AI23" s="40"/>
      <c r="AJ23" s="40">
        <f t="shared" si="2"/>
        <v>0</v>
      </c>
      <c r="AK23" s="40">
        <f t="shared" si="3"/>
        <v>0</v>
      </c>
      <c r="AL23" s="52"/>
      <c r="AM23" s="64"/>
      <c r="AN23" s="49">
        <f t="shared" si="4"/>
        <v>51</v>
      </c>
      <c r="AO23" s="49">
        <f t="shared" si="5"/>
        <v>2</v>
      </c>
    </row>
    <row r="24" spans="1:41" ht="30.75" customHeight="1">
      <c r="A24" s="15">
        <v>7</v>
      </c>
      <c r="B24" s="73" t="s">
        <v>27</v>
      </c>
      <c r="C24" s="82" t="s">
        <v>86</v>
      </c>
      <c r="D24" s="29">
        <v>30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24</v>
      </c>
      <c r="R24" s="40">
        <f t="shared" si="0"/>
        <v>30</v>
      </c>
      <c r="S24" s="40">
        <f t="shared" si="1"/>
        <v>54</v>
      </c>
      <c r="T24" s="55" t="s">
        <v>53</v>
      </c>
      <c r="U24" s="32">
        <v>2</v>
      </c>
      <c r="V24" s="63"/>
      <c r="W24" s="63"/>
      <c r="X24" s="63"/>
      <c r="Y24" s="63"/>
      <c r="Z24" s="63"/>
      <c r="AA24" s="63"/>
      <c r="AB24" s="63"/>
      <c r="AC24" s="63"/>
      <c r="AD24" s="40"/>
      <c r="AE24" s="40"/>
      <c r="AF24" s="40"/>
      <c r="AG24" s="40"/>
      <c r="AH24" s="40"/>
      <c r="AI24" s="40"/>
      <c r="AJ24" s="40">
        <f t="shared" si="2"/>
        <v>0</v>
      </c>
      <c r="AK24" s="40">
        <f t="shared" si="3"/>
        <v>0</v>
      </c>
      <c r="AL24" s="52"/>
      <c r="AM24" s="64"/>
      <c r="AN24" s="49">
        <f t="shared" si="4"/>
        <v>54</v>
      </c>
      <c r="AO24" s="49">
        <f t="shared" si="5"/>
        <v>2</v>
      </c>
    </row>
    <row r="25" spans="1:41" ht="32.25" customHeight="1">
      <c r="A25" s="15">
        <v>8</v>
      </c>
      <c r="B25" s="73" t="s">
        <v>27</v>
      </c>
      <c r="C25" s="83" t="s">
        <v>87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/>
      <c r="R25" s="40">
        <f t="shared" si="0"/>
        <v>0</v>
      </c>
      <c r="S25" s="40">
        <f t="shared" si="1"/>
        <v>0</v>
      </c>
      <c r="T25" s="55"/>
      <c r="U25" s="32"/>
      <c r="V25" s="63"/>
      <c r="W25" s="63"/>
      <c r="X25" s="63"/>
      <c r="Y25" s="63"/>
      <c r="Z25" s="63"/>
      <c r="AA25" s="63"/>
      <c r="AB25" s="63"/>
      <c r="AC25" s="63"/>
      <c r="AD25" s="31">
        <v>375</v>
      </c>
      <c r="AE25" s="40"/>
      <c r="AF25" s="40"/>
      <c r="AG25" s="40"/>
      <c r="AH25" s="40"/>
      <c r="AI25" s="40"/>
      <c r="AJ25" s="40">
        <f t="shared" si="2"/>
        <v>375</v>
      </c>
      <c r="AK25" s="40">
        <f t="shared" si="3"/>
        <v>375</v>
      </c>
      <c r="AL25" s="55" t="s">
        <v>53</v>
      </c>
      <c r="AM25" s="34">
        <v>30</v>
      </c>
      <c r="AN25" s="49">
        <f t="shared" si="4"/>
        <v>375</v>
      </c>
      <c r="AO25" s="49">
        <f t="shared" si="5"/>
        <v>30</v>
      </c>
    </row>
    <row r="26" spans="1:41" ht="30.75" customHeight="1">
      <c r="A26" s="15">
        <v>9</v>
      </c>
      <c r="B26" s="70" t="s">
        <v>31</v>
      </c>
      <c r="C26" s="84" t="s">
        <v>94</v>
      </c>
      <c r="D26" s="29"/>
      <c r="E26" s="30">
        <v>40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/>
      <c r="R26" s="40">
        <f t="shared" si="0"/>
        <v>40</v>
      </c>
      <c r="S26" s="40">
        <f t="shared" si="1"/>
        <v>40</v>
      </c>
      <c r="T26" s="55" t="s">
        <v>53</v>
      </c>
      <c r="U26" s="32">
        <v>2</v>
      </c>
      <c r="V26" s="63"/>
      <c r="W26" s="63"/>
      <c r="X26" s="63"/>
      <c r="Y26" s="63"/>
      <c r="Z26" s="63"/>
      <c r="AA26" s="63"/>
      <c r="AB26" s="63"/>
      <c r="AC26" s="63"/>
      <c r="AD26" s="40"/>
      <c r="AE26" s="40"/>
      <c r="AF26" s="40"/>
      <c r="AG26" s="40"/>
      <c r="AH26" s="40"/>
      <c r="AI26" s="40"/>
      <c r="AJ26" s="40">
        <f t="shared" si="2"/>
        <v>0</v>
      </c>
      <c r="AK26" s="40">
        <f t="shared" si="3"/>
        <v>0</v>
      </c>
      <c r="AL26" s="52"/>
      <c r="AM26" s="64"/>
      <c r="AN26" s="49">
        <f t="shared" si="4"/>
        <v>40</v>
      </c>
      <c r="AO26" s="49">
        <f t="shared" si="5"/>
        <v>2</v>
      </c>
    </row>
    <row r="27" spans="1:41" ht="15" customHeight="1">
      <c r="A27" s="15"/>
      <c r="B27" s="69"/>
      <c r="C27" s="22"/>
      <c r="D27" s="65"/>
      <c r="E27" s="6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f t="shared" si="0"/>
        <v>0</v>
      </c>
      <c r="S27" s="40">
        <f t="shared" si="1"/>
        <v>0</v>
      </c>
      <c r="T27" s="55"/>
      <c r="U27" s="64"/>
      <c r="V27" s="63"/>
      <c r="W27" s="63"/>
      <c r="X27" s="63"/>
      <c r="Y27" s="63"/>
      <c r="Z27" s="63"/>
      <c r="AA27" s="63"/>
      <c r="AB27" s="63"/>
      <c r="AC27" s="63"/>
      <c r="AD27" s="40"/>
      <c r="AE27" s="40"/>
      <c r="AF27" s="40"/>
      <c r="AG27" s="40"/>
      <c r="AH27" s="40"/>
      <c r="AI27" s="40"/>
      <c r="AJ27" s="40">
        <f t="shared" si="2"/>
        <v>0</v>
      </c>
      <c r="AK27" s="40">
        <f t="shared" si="3"/>
        <v>0</v>
      </c>
      <c r="AL27" s="66"/>
      <c r="AM27" s="64"/>
      <c r="AN27" s="49">
        <f t="shared" si="4"/>
        <v>0</v>
      </c>
      <c r="AO27" s="49">
        <f t="shared" si="5"/>
        <v>0</v>
      </c>
    </row>
    <row r="28" spans="1:41" ht="15" customHeight="1">
      <c r="A28" s="15"/>
      <c r="B28" s="69"/>
      <c r="C28" s="21"/>
      <c r="D28" s="65"/>
      <c r="E28" s="63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>
        <f t="shared" si="0"/>
        <v>0</v>
      </c>
      <c r="S28" s="40">
        <f t="shared" si="1"/>
        <v>0</v>
      </c>
      <c r="T28" s="41"/>
      <c r="U28" s="64"/>
      <c r="V28" s="63"/>
      <c r="W28" s="63"/>
      <c r="X28" s="63"/>
      <c r="Y28" s="63"/>
      <c r="Z28" s="63"/>
      <c r="AA28" s="63"/>
      <c r="AB28" s="63"/>
      <c r="AC28" s="63"/>
      <c r="AD28" s="40"/>
      <c r="AE28" s="40"/>
      <c r="AF28" s="40"/>
      <c r="AG28" s="40"/>
      <c r="AH28" s="40"/>
      <c r="AI28" s="40"/>
      <c r="AJ28" s="40">
        <f t="shared" si="2"/>
        <v>0</v>
      </c>
      <c r="AK28" s="40">
        <f t="shared" si="3"/>
        <v>0</v>
      </c>
      <c r="AL28" s="52"/>
      <c r="AM28" s="64"/>
      <c r="AN28" s="49">
        <f t="shared" si="4"/>
        <v>0</v>
      </c>
      <c r="AO28" s="49">
        <f t="shared" si="5"/>
        <v>0</v>
      </c>
    </row>
    <row r="29" spans="1:41" ht="15" customHeight="1" thickBot="1">
      <c r="A29" s="15"/>
      <c r="B29" s="14"/>
      <c r="C29" s="6"/>
      <c r="D29" s="67"/>
      <c r="E29" s="6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40">
        <f t="shared" si="0"/>
        <v>0</v>
      </c>
      <c r="S29" s="40">
        <f t="shared" si="1"/>
        <v>0</v>
      </c>
      <c r="T29" s="40"/>
      <c r="U29" s="64"/>
      <c r="V29" s="63"/>
      <c r="W29" s="63"/>
      <c r="X29" s="63"/>
      <c r="Y29" s="63"/>
      <c r="Z29" s="63"/>
      <c r="AA29" s="63"/>
      <c r="AB29" s="63"/>
      <c r="AC29" s="63"/>
      <c r="AD29" s="40"/>
      <c r="AE29" s="40"/>
      <c r="AF29" s="40"/>
      <c r="AG29" s="40"/>
      <c r="AH29" s="40"/>
      <c r="AI29" s="40"/>
      <c r="AJ29" s="40">
        <f t="shared" si="2"/>
        <v>0</v>
      </c>
      <c r="AK29" s="40">
        <f t="shared" si="3"/>
        <v>0</v>
      </c>
      <c r="AL29" s="40"/>
      <c r="AM29" s="64"/>
      <c r="AN29" s="91"/>
      <c r="AO29" s="91"/>
    </row>
    <row r="30" spans="1:41" ht="15" customHeight="1" thickBot="1">
      <c r="A30" s="118" t="s">
        <v>3</v>
      </c>
      <c r="B30" s="119"/>
      <c r="C30" s="120"/>
      <c r="D30" s="85">
        <f aca="true" t="shared" si="6" ref="D30:S30">SUM(D18:D29)</f>
        <v>60</v>
      </c>
      <c r="E30" s="85">
        <f t="shared" si="6"/>
        <v>90</v>
      </c>
      <c r="F30" s="85">
        <f t="shared" si="6"/>
        <v>30</v>
      </c>
      <c r="G30" s="85">
        <f t="shared" si="6"/>
        <v>80</v>
      </c>
      <c r="H30" s="85">
        <f t="shared" si="6"/>
        <v>0</v>
      </c>
      <c r="I30" s="85">
        <f t="shared" si="6"/>
        <v>60</v>
      </c>
      <c r="J30" s="85">
        <f t="shared" si="6"/>
        <v>60</v>
      </c>
      <c r="K30" s="85">
        <f t="shared" si="6"/>
        <v>0</v>
      </c>
      <c r="L30" s="85">
        <f t="shared" si="6"/>
        <v>0</v>
      </c>
      <c r="M30" s="85">
        <f t="shared" si="6"/>
        <v>0</v>
      </c>
      <c r="N30" s="85">
        <f t="shared" si="6"/>
        <v>0</v>
      </c>
      <c r="O30" s="85">
        <f t="shared" si="6"/>
        <v>0</v>
      </c>
      <c r="P30" s="85">
        <f t="shared" si="6"/>
        <v>0</v>
      </c>
      <c r="Q30" s="85">
        <f t="shared" si="6"/>
        <v>344</v>
      </c>
      <c r="R30" s="85">
        <f t="shared" si="6"/>
        <v>380</v>
      </c>
      <c r="S30" s="85">
        <f t="shared" si="6"/>
        <v>724</v>
      </c>
      <c r="T30" s="85"/>
      <c r="U30" s="85">
        <f aca="true" t="shared" si="7" ref="U30:AK30">SUM(U18:U29)</f>
        <v>30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375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  <c r="AI30" s="85">
        <f t="shared" si="7"/>
        <v>0</v>
      </c>
      <c r="AJ30" s="85">
        <f t="shared" si="7"/>
        <v>375</v>
      </c>
      <c r="AK30" s="85">
        <f t="shared" si="7"/>
        <v>375</v>
      </c>
      <c r="AL30" s="85"/>
      <c r="AM30" s="85">
        <f>SUM(AM18:AM29)</f>
        <v>30</v>
      </c>
      <c r="AN30" s="85">
        <f>SUM(S30,AK30)</f>
        <v>1099</v>
      </c>
      <c r="AO30" s="85">
        <f>SUM(U30,AM30)</f>
        <v>60</v>
      </c>
    </row>
    <row r="31" ht="12.75">
      <c r="C31" s="9" t="s">
        <v>35</v>
      </c>
    </row>
    <row r="32" ht="12.75">
      <c r="C32" s="9" t="s">
        <v>36</v>
      </c>
    </row>
    <row r="33" spans="3:38" ht="12.75">
      <c r="C33" s="9" t="s">
        <v>97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3:38" ht="12.75">
      <c r="C34" s="61" t="s">
        <v>105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ht="12.75">
      <c r="C35" s="9" t="s">
        <v>93</v>
      </c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1" spans="3:38" ht="12.75">
      <c r="C41" s="9" t="s">
        <v>4</v>
      </c>
      <c r="O41" s="9" t="s">
        <v>4</v>
      </c>
      <c r="AF41" s="121" t="s">
        <v>4</v>
      </c>
      <c r="AG41" s="121"/>
      <c r="AH41" s="121"/>
      <c r="AI41" s="121"/>
      <c r="AJ41" s="121"/>
      <c r="AK41" s="121"/>
      <c r="AL41" s="121"/>
    </row>
    <row r="42" spans="3:38" ht="12.75">
      <c r="C42" s="1" t="s">
        <v>9</v>
      </c>
      <c r="M42" s="8"/>
      <c r="O42" s="121" t="s">
        <v>5</v>
      </c>
      <c r="P42" s="121"/>
      <c r="Q42" s="121"/>
      <c r="R42" s="121"/>
      <c r="S42" s="121"/>
      <c r="T42" s="121"/>
      <c r="U42" s="121"/>
      <c r="AF42" s="121" t="s">
        <v>6</v>
      </c>
      <c r="AG42" s="121"/>
      <c r="AH42" s="121"/>
      <c r="AI42" s="121"/>
      <c r="AJ42" s="121"/>
      <c r="AK42" s="121"/>
      <c r="AL42" s="121"/>
    </row>
  </sheetData>
  <sheetProtection/>
  <mergeCells count="13">
    <mergeCell ref="V16:AM16"/>
    <mergeCell ref="AN16:AN17"/>
    <mergeCell ref="AO16:AO17"/>
    <mergeCell ref="A30:C30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29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HP</cp:lastModifiedBy>
  <cp:lastPrinted>2017-04-27T10:02:08Z</cp:lastPrinted>
  <dcterms:created xsi:type="dcterms:W3CDTF">2014-08-22T07:06:50Z</dcterms:created>
  <dcterms:modified xsi:type="dcterms:W3CDTF">2017-05-25T11:36:46Z</dcterms:modified>
  <cp:category/>
  <cp:version/>
  <cp:contentType/>
  <cp:contentStatus/>
</cp:coreProperties>
</file>