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  <sheet name="Arkusz1" sheetId="7" r:id="rId7"/>
  </sheets>
  <definedNames>
    <definedName name="_xlnm.Print_Area" localSheetId="0">' ROK I '!$A$1:$AO$46</definedName>
    <definedName name="_xlnm.Print_Area" localSheetId="1">' ROK II'!$A$1:$AO$44</definedName>
    <definedName name="_xlnm.Print_Area" localSheetId="2">' ROK III'!$A$1:$AO$42</definedName>
    <definedName name="_xlnm.Print_Area" localSheetId="3">' ROK IV'!$A$1:$AO$44</definedName>
    <definedName name="_xlnm.Print_Area" localSheetId="4">'ROK V'!$A$1:$AO$44</definedName>
    <definedName name="_xlnm.Print_Area" localSheetId="5">'ROK VI'!$A$1:$AO$38</definedName>
    <definedName name="Rodzaj_zajęć" localSheetId="6">'Arkusz1'!$A$4:$A$6</definedName>
    <definedName name="Rodzaje_zajec" localSheetId="6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<sst xmlns="http://schemas.openxmlformats.org/spreadsheetml/2006/main" count="567" uniqueCount="118">
  <si>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</si>
  <si>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</si>
  <si>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</si>
  <si>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</si>
  <si>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</si>
  <si>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</si>
  <si>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</si>
  <si>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</si>
  <si>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</si>
  <si>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</si>
  <si>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</si>
  <si>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</si>
  <si>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</si>
  <si>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</si>
  <si>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</si>
  <si>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</si>
  <si>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</si>
  <si>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</si>
  <si>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</si>
  <si>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</si>
  <si>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</si>
  <si>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</si>
  <si>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</si>
  <si>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</si>
  <si>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</si>
  <si>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</si>
  <si>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</si>
  <si>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</si>
  <si>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</si>
  <si>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</si>
  <si>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</si>
  <si>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</si>
  <si>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</si>
  <si>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</si>
  <si>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</si>
  <si>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</si>
  <si>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</si>
  <si>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</si>
  <si>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</si>
  <si>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</si>
  <si>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</si>
  <si>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</si>
  <si>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</si>
  <si>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</si>
  <si>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</si>
  <si>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</si>
  <si>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</si>
  <si>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</si>
  <si>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28.04.2016</t>
    </r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</si>
  <si>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</si>
  <si>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</si>
  <si>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</si>
  <si>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</si>
  <si>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</si>
  <si>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</si>
  <si>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</si>
  <si>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</si>
  <si>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</si>
  <si>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</si>
  <si>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</si>
  <si>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</si>
  <si>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</si>
  <si>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</si>
  <si>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</si>
  <si>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</si>
  <si>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</si>
  <si>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</si>
  <si>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</si>
  <si>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</si>
  <si>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</si>
  <si>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</si>
  <si>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</si>
  <si>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</si>
  <si>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</si>
  <si>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</si>
  <si>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</si>
  <si>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</si>
  <si>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</si>
  <si>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</si>
  <si>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</si>
  <si>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</si>
  <si>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</si>
  <si>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</si>
  <si>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</si>
  <si>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</si>
  <si>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</si>
  <si>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</si>
  <si>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</si>
  <si>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</si>
  <si>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</si>
  <si>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</si>
  <si>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</si>
  <si>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</si>
  <si>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</si>
  <si>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</si>
  <si>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</si>
  <si>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</si>
  <si>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</si>
  <si>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</si>
  <si>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</si>
  <si>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</si>
  <si>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</si>
  <si>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</si>
  <si>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</si>
  <si>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</si>
  <si>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</si>
  <si>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</si>
  <si>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</si>
  <si>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</si>
  <si>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</si>
  <si>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</si>
  <si>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</si>
  <si>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</si>
  <si>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</si>
  <si>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</si>
  <si>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</si>
  <si>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Forma studiów </t>
    </r>
    <r>
      <rPr>
        <b/>
        <sz val="11"/>
        <rFont val="Arial"/>
        <family val="2"/>
      </rPr>
      <t>niestacjonarne</t>
    </r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</si>
  <si>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26</t>
    </r>
    <r>
      <rPr>
        <b/>
        <sz val="14"/>
        <rFont val="Arial"/>
        <family val="2"/>
      </rPr>
      <t>.01.2017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</si>
</sst>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8" xfId="0" applyFont="1" applyBorder="1" applyAlignment="1">
      <alignment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1" fillId="0" borderId="22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1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228600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80" zoomScaleNormal="60" zoomScaleSheetLayoutView="100" zoomScalePageLayoutView="80" workbookViewId="0" topLeftCell="A1">
      <selection activeCell="S13" sqref="S13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7.710937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11" t="s">
        <v>117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42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02" t="s">
        <v>11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2" t="s">
        <v>12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0" t="s">
        <v>13</v>
      </c>
      <c r="AO16" s="106" t="s">
        <v>14</v>
      </c>
    </row>
    <row r="17" spans="1:41" ht="240" customHeight="1">
      <c r="A17" s="113"/>
      <c r="B17" s="12" t="s">
        <v>26</v>
      </c>
      <c r="C17" s="115"/>
      <c r="D17" s="93" t="s">
        <v>15</v>
      </c>
      <c r="E17" s="94" t="s">
        <v>16</v>
      </c>
      <c r="F17" s="95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8" t="s">
        <v>18</v>
      </c>
      <c r="Z17" s="94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15" customHeight="1">
      <c r="A18" s="16">
        <v>1</v>
      </c>
      <c r="B18" s="86" t="s">
        <v>27</v>
      </c>
      <c r="C18" s="6" t="s">
        <v>49</v>
      </c>
      <c r="D18" s="41">
        <v>15</v>
      </c>
      <c r="E18" s="42"/>
      <c r="F18" s="43">
        <v>15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f>SUM(D18:P18)</f>
        <v>30</v>
      </c>
      <c r="S18" s="43">
        <f>SUM(D18:Q18)</f>
        <v>30</v>
      </c>
      <c r="T18" s="36" t="s">
        <v>102</v>
      </c>
      <c r="U18" s="44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>
        <f>SUM(V18:AH18)</f>
        <v>0</v>
      </c>
      <c r="AK18" s="43">
        <f>SUM(V18:AH18)</f>
        <v>0</v>
      </c>
      <c r="AL18" s="43"/>
      <c r="AM18" s="44"/>
      <c r="AN18" s="45">
        <f aca="true" t="shared" si="0" ref="AN18:AN31">SUM(S18,AK18)</f>
        <v>30</v>
      </c>
      <c r="AO18" s="45">
        <f>SUM(U18,AM18)</f>
        <v>3</v>
      </c>
    </row>
    <row r="19" spans="1:41" ht="15" customHeight="1">
      <c r="A19" s="16">
        <v>2</v>
      </c>
      <c r="B19" s="87" t="s">
        <v>27</v>
      </c>
      <c r="C19" s="6" t="s">
        <v>50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f aca="true" t="shared" si="1" ref="R19:R32">SUM(D19:P19)</f>
        <v>0</v>
      </c>
      <c r="S19" s="43">
        <f aca="true" t="shared" si="2" ref="S19:S32">SUM(D19:Q19)</f>
        <v>0</v>
      </c>
      <c r="T19" s="36"/>
      <c r="U19" s="44"/>
      <c r="V19" s="42">
        <v>14</v>
      </c>
      <c r="W19" s="42"/>
      <c r="X19" s="42"/>
      <c r="Y19" s="42"/>
      <c r="Z19" s="42"/>
      <c r="AA19" s="42">
        <v>16</v>
      </c>
      <c r="AB19" s="42"/>
      <c r="AC19" s="42"/>
      <c r="AD19" s="43"/>
      <c r="AE19" s="43"/>
      <c r="AF19" s="43"/>
      <c r="AG19" s="43"/>
      <c r="AH19" s="43"/>
      <c r="AI19" s="43"/>
      <c r="AJ19" s="43">
        <f aca="true" t="shared" si="3" ref="AJ19:AJ31">SUM(V19:AH19)</f>
        <v>30</v>
      </c>
      <c r="AK19" s="43">
        <f aca="true" t="shared" si="4" ref="AK19:AK31">SUM(V19:AI19)</f>
        <v>30</v>
      </c>
      <c r="AL19" s="36" t="s">
        <v>102</v>
      </c>
      <c r="AM19" s="44">
        <v>3</v>
      </c>
      <c r="AN19" s="45">
        <f t="shared" si="0"/>
        <v>30</v>
      </c>
      <c r="AO19" s="45">
        <f>SUM(U19,AM19)</f>
        <v>3</v>
      </c>
    </row>
    <row r="20" spans="1:41" ht="15" customHeight="1">
      <c r="A20" s="16">
        <v>3</v>
      </c>
      <c r="B20" s="87" t="s">
        <v>27</v>
      </c>
      <c r="C20" s="6" t="s">
        <v>51</v>
      </c>
      <c r="D20" s="41">
        <v>30</v>
      </c>
      <c r="E20" s="42"/>
      <c r="F20" s="43">
        <v>6</v>
      </c>
      <c r="G20" s="43"/>
      <c r="H20" s="43"/>
      <c r="I20" s="43">
        <v>24</v>
      </c>
      <c r="J20" s="43"/>
      <c r="K20" s="43"/>
      <c r="L20" s="43"/>
      <c r="M20" s="43"/>
      <c r="N20" s="43"/>
      <c r="O20" s="43"/>
      <c r="P20" s="43"/>
      <c r="Q20" s="43"/>
      <c r="R20" s="43">
        <f t="shared" si="1"/>
        <v>60</v>
      </c>
      <c r="S20" s="43">
        <f t="shared" si="2"/>
        <v>60</v>
      </c>
      <c r="T20" s="46" t="s">
        <v>103</v>
      </c>
      <c r="U20" s="44">
        <v>6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>
        <f t="shared" si="3"/>
        <v>0</v>
      </c>
      <c r="AK20" s="43">
        <f t="shared" si="4"/>
        <v>0</v>
      </c>
      <c r="AL20" s="43"/>
      <c r="AM20" s="44"/>
      <c r="AN20" s="45">
        <f t="shared" si="0"/>
        <v>60</v>
      </c>
      <c r="AO20" s="45">
        <f>SUM(U20)</f>
        <v>6</v>
      </c>
    </row>
    <row r="21" spans="1:41" ht="15" customHeight="1">
      <c r="A21" s="16">
        <v>4</v>
      </c>
      <c r="B21" s="87" t="s">
        <v>27</v>
      </c>
      <c r="C21" s="6" t="s">
        <v>52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1"/>
        <v>0</v>
      </c>
      <c r="S21" s="43">
        <f t="shared" si="2"/>
        <v>0</v>
      </c>
      <c r="T21" s="36"/>
      <c r="U21" s="44"/>
      <c r="V21" s="42">
        <v>30</v>
      </c>
      <c r="W21" s="42"/>
      <c r="X21" s="42"/>
      <c r="Y21" s="42"/>
      <c r="Z21" s="42"/>
      <c r="AA21" s="42">
        <v>60</v>
      </c>
      <c r="AB21" s="42"/>
      <c r="AC21" s="42"/>
      <c r="AD21" s="43"/>
      <c r="AE21" s="43"/>
      <c r="AF21" s="43"/>
      <c r="AG21" s="43"/>
      <c r="AH21" s="43"/>
      <c r="AI21" s="43"/>
      <c r="AJ21" s="43">
        <f t="shared" si="3"/>
        <v>90</v>
      </c>
      <c r="AK21" s="43">
        <f t="shared" si="4"/>
        <v>90</v>
      </c>
      <c r="AL21" s="46" t="s">
        <v>103</v>
      </c>
      <c r="AM21" s="44">
        <v>8</v>
      </c>
      <c r="AN21" s="45">
        <f t="shared" si="0"/>
        <v>90</v>
      </c>
      <c r="AO21" s="45">
        <f>SUM(U21,AM21)</f>
        <v>8</v>
      </c>
    </row>
    <row r="22" spans="1:41" ht="15" customHeight="1">
      <c r="A22" s="16">
        <v>5</v>
      </c>
      <c r="B22" s="87" t="s">
        <v>27</v>
      </c>
      <c r="C22" s="6" t="s">
        <v>53</v>
      </c>
      <c r="D22" s="41">
        <v>30</v>
      </c>
      <c r="E22" s="42"/>
      <c r="F22" s="43"/>
      <c r="G22" s="43"/>
      <c r="H22" s="43"/>
      <c r="I22" s="43">
        <v>60</v>
      </c>
      <c r="J22" s="43"/>
      <c r="K22" s="43"/>
      <c r="L22" s="43"/>
      <c r="M22" s="43"/>
      <c r="N22" s="43"/>
      <c r="O22" s="43"/>
      <c r="P22" s="43"/>
      <c r="Q22" s="43"/>
      <c r="R22" s="43">
        <f t="shared" si="1"/>
        <v>90</v>
      </c>
      <c r="S22" s="43">
        <f t="shared" si="2"/>
        <v>90</v>
      </c>
      <c r="T22" s="36" t="s">
        <v>102</v>
      </c>
      <c r="U22" s="44">
        <v>6</v>
      </c>
      <c r="V22" s="42">
        <v>15</v>
      </c>
      <c r="W22" s="42">
        <v>10</v>
      </c>
      <c r="X22" s="42"/>
      <c r="Y22" s="42"/>
      <c r="Z22" s="42"/>
      <c r="AA22" s="42">
        <v>45</v>
      </c>
      <c r="AB22" s="42"/>
      <c r="AC22" s="42"/>
      <c r="AD22" s="43"/>
      <c r="AE22" s="43"/>
      <c r="AF22" s="43"/>
      <c r="AG22" s="43"/>
      <c r="AH22" s="43"/>
      <c r="AI22" s="43"/>
      <c r="AJ22" s="43">
        <f t="shared" si="3"/>
        <v>70</v>
      </c>
      <c r="AK22" s="43">
        <f t="shared" si="4"/>
        <v>70</v>
      </c>
      <c r="AL22" s="46" t="s">
        <v>103</v>
      </c>
      <c r="AM22" s="44">
        <v>7</v>
      </c>
      <c r="AN22" s="45">
        <f t="shared" si="0"/>
        <v>160</v>
      </c>
      <c r="AO22" s="45">
        <f>SUM(AM22,U22)</f>
        <v>13</v>
      </c>
    </row>
    <row r="23" spans="1:41" ht="15" customHeight="1">
      <c r="A23" s="16">
        <v>6</v>
      </c>
      <c r="B23" s="87" t="s">
        <v>27</v>
      </c>
      <c r="C23" s="6" t="s">
        <v>54</v>
      </c>
      <c r="D23" s="41">
        <v>30</v>
      </c>
      <c r="E23" s="42"/>
      <c r="F23" s="43">
        <v>30</v>
      </c>
      <c r="G23" s="43"/>
      <c r="H23" s="43"/>
      <c r="I23" s="43">
        <v>15</v>
      </c>
      <c r="J23" s="43"/>
      <c r="K23" s="43"/>
      <c r="L23" s="43"/>
      <c r="M23" s="43"/>
      <c r="N23" s="43"/>
      <c r="O23" s="43"/>
      <c r="P23" s="43"/>
      <c r="Q23" s="43"/>
      <c r="R23" s="43">
        <f t="shared" si="1"/>
        <v>75</v>
      </c>
      <c r="S23" s="43">
        <f t="shared" si="2"/>
        <v>75</v>
      </c>
      <c r="T23" s="46" t="s">
        <v>103</v>
      </c>
      <c r="U23" s="44">
        <v>7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>
        <f t="shared" si="3"/>
        <v>0</v>
      </c>
      <c r="AK23" s="43">
        <f t="shared" si="4"/>
        <v>0</v>
      </c>
      <c r="AL23" s="36"/>
      <c r="AM23" s="44"/>
      <c r="AN23" s="45">
        <f t="shared" si="0"/>
        <v>75</v>
      </c>
      <c r="AO23" s="45">
        <f>SUM(U23,AM23)</f>
        <v>7</v>
      </c>
    </row>
    <row r="24" spans="1:41" ht="15" customHeight="1">
      <c r="A24" s="16">
        <v>7</v>
      </c>
      <c r="B24" s="87" t="s">
        <v>27</v>
      </c>
      <c r="C24" s="6" t="s">
        <v>55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1"/>
        <v>0</v>
      </c>
      <c r="S24" s="43">
        <f t="shared" si="2"/>
        <v>0</v>
      </c>
      <c r="T24" s="36"/>
      <c r="U24" s="44"/>
      <c r="V24" s="42">
        <v>15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>
        <f t="shared" si="3"/>
        <v>15</v>
      </c>
      <c r="AK24" s="43">
        <f t="shared" si="4"/>
        <v>15</v>
      </c>
      <c r="AL24" s="36" t="s">
        <v>102</v>
      </c>
      <c r="AM24" s="44">
        <v>1</v>
      </c>
      <c r="AN24" s="45">
        <f t="shared" si="0"/>
        <v>15</v>
      </c>
      <c r="AO24" s="45">
        <f aca="true" t="shared" si="5" ref="AO24:AO31">SUM(AM24,U24)</f>
        <v>1</v>
      </c>
    </row>
    <row r="25" spans="1:41" ht="15" customHeight="1">
      <c r="A25" s="16">
        <v>8</v>
      </c>
      <c r="B25" s="87" t="s">
        <v>27</v>
      </c>
      <c r="C25" s="6" t="s">
        <v>56</v>
      </c>
      <c r="D25" s="41"/>
      <c r="E25" s="42"/>
      <c r="F25" s="43"/>
      <c r="G25" s="43"/>
      <c r="H25" s="43"/>
      <c r="I25" s="43"/>
      <c r="J25" s="43"/>
      <c r="K25" s="43"/>
      <c r="L25" s="43"/>
      <c r="M25" s="43">
        <v>30</v>
      </c>
      <c r="N25" s="43"/>
      <c r="O25" s="43"/>
      <c r="P25" s="43"/>
      <c r="Q25" s="43"/>
      <c r="R25" s="43">
        <f t="shared" si="1"/>
        <v>30</v>
      </c>
      <c r="S25" s="43">
        <f t="shared" si="2"/>
        <v>30</v>
      </c>
      <c r="T25" s="36" t="s">
        <v>102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>
        <v>30</v>
      </c>
      <c r="AF25" s="43"/>
      <c r="AG25" s="43"/>
      <c r="AH25" s="43"/>
      <c r="AI25" s="43"/>
      <c r="AJ25" s="43">
        <f t="shared" si="3"/>
        <v>30</v>
      </c>
      <c r="AK25" s="43">
        <f t="shared" si="4"/>
        <v>30</v>
      </c>
      <c r="AL25" s="36" t="s">
        <v>102</v>
      </c>
      <c r="AM25" s="44">
        <v>2</v>
      </c>
      <c r="AN25" s="45">
        <f t="shared" si="0"/>
        <v>60</v>
      </c>
      <c r="AO25" s="45">
        <f t="shared" si="5"/>
        <v>4</v>
      </c>
    </row>
    <row r="26" spans="1:41" ht="15" customHeight="1">
      <c r="A26" s="16">
        <v>9</v>
      </c>
      <c r="B26" s="87" t="s">
        <v>27</v>
      </c>
      <c r="C26" s="6" t="s">
        <v>57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1"/>
        <v>0</v>
      </c>
      <c r="S26" s="43">
        <f t="shared" si="2"/>
        <v>0</v>
      </c>
      <c r="T26" s="36"/>
      <c r="U26" s="44"/>
      <c r="V26" s="42"/>
      <c r="W26" s="42"/>
      <c r="X26" s="42"/>
      <c r="Y26" s="42"/>
      <c r="Z26" s="42"/>
      <c r="AA26" s="42"/>
      <c r="AB26" s="42"/>
      <c r="AC26" s="42"/>
      <c r="AD26" s="43"/>
      <c r="AE26" s="43">
        <v>30</v>
      </c>
      <c r="AF26" s="43"/>
      <c r="AG26" s="43"/>
      <c r="AH26" s="43"/>
      <c r="AI26" s="43"/>
      <c r="AJ26" s="43">
        <f t="shared" si="3"/>
        <v>30</v>
      </c>
      <c r="AK26" s="43">
        <f t="shared" si="4"/>
        <v>30</v>
      </c>
      <c r="AL26" s="36" t="s">
        <v>102</v>
      </c>
      <c r="AM26" s="44">
        <v>2</v>
      </c>
      <c r="AN26" s="45">
        <f t="shared" si="0"/>
        <v>30</v>
      </c>
      <c r="AO26" s="45">
        <f t="shared" si="5"/>
        <v>2</v>
      </c>
    </row>
    <row r="27" spans="1:41" ht="31.5" customHeight="1">
      <c r="A27" s="28">
        <v>10</v>
      </c>
      <c r="B27" s="90" t="s">
        <v>27</v>
      </c>
      <c r="C27" s="96" t="s">
        <v>58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1"/>
        <v>0</v>
      </c>
      <c r="S27" s="43">
        <f t="shared" si="2"/>
        <v>0</v>
      </c>
      <c r="T27" s="36"/>
      <c r="U27" s="44"/>
      <c r="V27" s="42">
        <v>15</v>
      </c>
      <c r="W27" s="42"/>
      <c r="X27" s="42"/>
      <c r="Y27" s="42"/>
      <c r="Z27" s="42">
        <v>30</v>
      </c>
      <c r="AA27" s="42"/>
      <c r="AB27" s="42"/>
      <c r="AC27" s="42"/>
      <c r="AD27" s="43"/>
      <c r="AE27" s="43"/>
      <c r="AF27" s="43"/>
      <c r="AG27" s="43"/>
      <c r="AH27" s="43"/>
      <c r="AI27" s="43"/>
      <c r="AJ27" s="43">
        <f t="shared" si="3"/>
        <v>45</v>
      </c>
      <c r="AK27" s="43">
        <f t="shared" si="4"/>
        <v>45</v>
      </c>
      <c r="AL27" s="36" t="s">
        <v>102</v>
      </c>
      <c r="AM27" s="44">
        <v>4</v>
      </c>
      <c r="AN27" s="45">
        <f t="shared" si="0"/>
        <v>45</v>
      </c>
      <c r="AO27" s="45">
        <f t="shared" si="5"/>
        <v>4</v>
      </c>
    </row>
    <row r="28" spans="1:41" ht="15" customHeight="1">
      <c r="A28" s="16">
        <v>11</v>
      </c>
      <c r="B28" s="87" t="s">
        <v>27</v>
      </c>
      <c r="C28" s="6" t="s">
        <v>59</v>
      </c>
      <c r="D28" s="41">
        <v>15</v>
      </c>
      <c r="E28" s="42"/>
      <c r="F28" s="43">
        <v>15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1"/>
        <v>30</v>
      </c>
      <c r="S28" s="43">
        <f t="shared" si="2"/>
        <v>30</v>
      </c>
      <c r="T28" s="36" t="s">
        <v>102</v>
      </c>
      <c r="U28" s="44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3"/>
        <v>0</v>
      </c>
      <c r="AK28" s="43">
        <f t="shared" si="4"/>
        <v>0</v>
      </c>
      <c r="AL28" s="36"/>
      <c r="AM28" s="44"/>
      <c r="AN28" s="45">
        <f t="shared" si="0"/>
        <v>30</v>
      </c>
      <c r="AO28" s="45">
        <f t="shared" si="5"/>
        <v>2</v>
      </c>
    </row>
    <row r="29" spans="1:41" ht="15" customHeight="1">
      <c r="A29" s="16">
        <v>12</v>
      </c>
      <c r="B29" s="87" t="s">
        <v>27</v>
      </c>
      <c r="C29" s="6" t="s">
        <v>60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1"/>
        <v>0</v>
      </c>
      <c r="S29" s="43">
        <f t="shared" si="2"/>
        <v>0</v>
      </c>
      <c r="T29" s="36"/>
      <c r="U29" s="44"/>
      <c r="V29" s="42"/>
      <c r="W29" s="42">
        <v>20</v>
      </c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>
        <f t="shared" si="3"/>
        <v>20</v>
      </c>
      <c r="AK29" s="43">
        <f t="shared" si="4"/>
        <v>20</v>
      </c>
      <c r="AL29" s="36" t="s">
        <v>102</v>
      </c>
      <c r="AM29" s="44">
        <v>1</v>
      </c>
      <c r="AN29" s="45">
        <f t="shared" si="0"/>
        <v>20</v>
      </c>
      <c r="AO29" s="45">
        <f t="shared" si="5"/>
        <v>1</v>
      </c>
    </row>
    <row r="30" spans="1:41" s="97" customFormat="1" ht="18" customHeight="1">
      <c r="A30" s="28">
        <v>13</v>
      </c>
      <c r="B30" s="90" t="s">
        <v>27</v>
      </c>
      <c r="C30" s="96" t="s">
        <v>61</v>
      </c>
      <c r="D30" s="41"/>
      <c r="E30" s="42"/>
      <c r="F30" s="43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1"/>
        <v>30</v>
      </c>
      <c r="S30" s="43">
        <f t="shared" si="2"/>
        <v>30</v>
      </c>
      <c r="T30" s="36" t="s">
        <v>102</v>
      </c>
      <c r="U30" s="44">
        <v>2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>
        <f t="shared" si="3"/>
        <v>0</v>
      </c>
      <c r="AK30" s="43">
        <f t="shared" si="4"/>
        <v>0</v>
      </c>
      <c r="AL30" s="36"/>
      <c r="AM30" s="44"/>
      <c r="AN30" s="45">
        <f t="shared" si="0"/>
        <v>30</v>
      </c>
      <c r="AO30" s="45">
        <f t="shared" si="5"/>
        <v>2</v>
      </c>
    </row>
    <row r="31" spans="1:41" ht="24.75" customHeight="1">
      <c r="A31" s="16">
        <v>14</v>
      </c>
      <c r="B31" s="88" t="s">
        <v>32</v>
      </c>
      <c r="C31" s="27" t="s">
        <v>109</v>
      </c>
      <c r="D31" s="41"/>
      <c r="E31" s="43">
        <v>40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f t="shared" si="1"/>
        <v>40</v>
      </c>
      <c r="S31" s="43">
        <f t="shared" si="2"/>
        <v>40</v>
      </c>
      <c r="T31" s="36" t="s">
        <v>102</v>
      </c>
      <c r="U31" s="44">
        <v>2</v>
      </c>
      <c r="V31" s="42"/>
      <c r="W31" s="43">
        <v>40</v>
      </c>
      <c r="X31" s="42"/>
      <c r="Y31" s="42"/>
      <c r="Z31" s="42"/>
      <c r="AA31" s="42"/>
      <c r="AB31" s="42"/>
      <c r="AC31" s="42"/>
      <c r="AD31" s="43"/>
      <c r="AE31" s="43"/>
      <c r="AF31" s="1"/>
      <c r="AG31" s="43"/>
      <c r="AH31" s="43"/>
      <c r="AI31" s="43"/>
      <c r="AJ31" s="43">
        <f t="shared" si="3"/>
        <v>40</v>
      </c>
      <c r="AK31" s="43">
        <f t="shared" si="4"/>
        <v>40</v>
      </c>
      <c r="AL31" s="36" t="s">
        <v>102</v>
      </c>
      <c r="AM31" s="44">
        <v>2</v>
      </c>
      <c r="AN31" s="45">
        <f t="shared" si="0"/>
        <v>80</v>
      </c>
      <c r="AO31" s="45">
        <f t="shared" si="5"/>
        <v>4</v>
      </c>
    </row>
    <row r="32" spans="1:41" ht="15" customHeight="1">
      <c r="A32" s="16">
        <v>15</v>
      </c>
      <c r="B32" s="87" t="s">
        <v>27</v>
      </c>
      <c r="C32" s="15" t="s">
        <v>62</v>
      </c>
      <c r="D32" s="42">
        <v>4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1"/>
        <v>4</v>
      </c>
      <c r="S32" s="43">
        <f t="shared" si="2"/>
        <v>4</v>
      </c>
      <c r="T32" s="36" t="s">
        <v>102</v>
      </c>
      <c r="U32" s="44"/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>
        <f>SUM(V32:AH32)</f>
        <v>0</v>
      </c>
      <c r="AK32" s="50">
        <f>SUM(V32:AI32)</f>
        <v>0</v>
      </c>
      <c r="AL32" s="51"/>
      <c r="AM32" s="52"/>
      <c r="AN32" s="45">
        <f>SUM(S32)</f>
        <v>4</v>
      </c>
      <c r="AO32" s="45"/>
    </row>
    <row r="33" spans="1:41" ht="15" customHeight="1">
      <c r="A33" s="14"/>
      <c r="B33" s="87"/>
      <c r="C33" s="6"/>
      <c r="D33" s="53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>SUM(D33:P33)</f>
        <v>0</v>
      </c>
      <c r="S33" s="50">
        <f>SUM(D33:Q33)</f>
        <v>0</v>
      </c>
      <c r="T33" s="51"/>
      <c r="U33" s="52"/>
      <c r="V33" s="49"/>
      <c r="W33" s="49"/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>SUM(V33:AH33)</f>
        <v>0</v>
      </c>
      <c r="AK33" s="50">
        <f>SUM(V33:AI33)</f>
        <v>0</v>
      </c>
      <c r="AL33" s="51"/>
      <c r="AM33" s="52"/>
      <c r="AN33" s="54"/>
      <c r="AO33" s="54"/>
    </row>
    <row r="34" spans="1:41" ht="15" customHeight="1" thickBot="1">
      <c r="A34" s="14"/>
      <c r="B34" s="87"/>
      <c r="C34" s="6"/>
      <c r="D34" s="53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>SUM(D34:P34)</f>
        <v>0</v>
      </c>
      <c r="S34" s="50">
        <f>SUM(D34:Q34)</f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>
        <f>SUM(V34:AH34)</f>
        <v>0</v>
      </c>
      <c r="AK34" s="50">
        <f>SUM(V34:AI34)</f>
        <v>0</v>
      </c>
      <c r="AL34" s="51"/>
      <c r="AM34" s="52"/>
      <c r="AN34" s="54"/>
      <c r="AO34" s="54"/>
    </row>
    <row r="35" spans="1:41" ht="15" customHeight="1" thickBot="1">
      <c r="A35" s="108" t="s">
        <v>3</v>
      </c>
      <c r="B35" s="109"/>
      <c r="C35" s="110"/>
      <c r="D35" s="55">
        <f aca="true" t="shared" si="6" ref="D35:S35">SUM(D18:D34)</f>
        <v>124</v>
      </c>
      <c r="E35" s="55">
        <f t="shared" si="6"/>
        <v>40</v>
      </c>
      <c r="F35" s="55">
        <f t="shared" si="6"/>
        <v>96</v>
      </c>
      <c r="G35" s="55">
        <f t="shared" si="6"/>
        <v>0</v>
      </c>
      <c r="H35" s="55">
        <f t="shared" si="6"/>
        <v>0</v>
      </c>
      <c r="I35" s="55">
        <f t="shared" si="6"/>
        <v>99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30</v>
      </c>
      <c r="N35" s="55">
        <f t="shared" si="6"/>
        <v>0</v>
      </c>
      <c r="O35" s="55">
        <f t="shared" si="6"/>
        <v>0</v>
      </c>
      <c r="P35" s="55">
        <f t="shared" si="6"/>
        <v>0</v>
      </c>
      <c r="Q35" s="55">
        <f t="shared" si="6"/>
        <v>0</v>
      </c>
      <c r="R35" s="55">
        <f t="shared" si="6"/>
        <v>389</v>
      </c>
      <c r="S35" s="55">
        <f t="shared" si="6"/>
        <v>389</v>
      </c>
      <c r="T35" s="55"/>
      <c r="U35" s="55">
        <f aca="true" t="shared" si="7" ref="U35:AK35">SUM(U18:U34)</f>
        <v>30</v>
      </c>
      <c r="V35" s="55">
        <f t="shared" si="7"/>
        <v>89</v>
      </c>
      <c r="W35" s="55">
        <f t="shared" si="7"/>
        <v>70</v>
      </c>
      <c r="X35" s="55">
        <f t="shared" si="7"/>
        <v>0</v>
      </c>
      <c r="Y35" s="55">
        <f t="shared" si="7"/>
        <v>0</v>
      </c>
      <c r="Z35" s="55">
        <f t="shared" si="7"/>
        <v>30</v>
      </c>
      <c r="AA35" s="55">
        <f t="shared" si="7"/>
        <v>121</v>
      </c>
      <c r="AB35" s="55">
        <f t="shared" si="7"/>
        <v>0</v>
      </c>
      <c r="AC35" s="55">
        <f t="shared" si="7"/>
        <v>0</v>
      </c>
      <c r="AD35" s="55">
        <f t="shared" si="7"/>
        <v>0</v>
      </c>
      <c r="AE35" s="55">
        <f t="shared" si="7"/>
        <v>60</v>
      </c>
      <c r="AF35" s="55">
        <f t="shared" si="7"/>
        <v>0</v>
      </c>
      <c r="AG35" s="55">
        <f t="shared" si="7"/>
        <v>0</v>
      </c>
      <c r="AH35" s="55">
        <f t="shared" si="7"/>
        <v>0</v>
      </c>
      <c r="AI35" s="55">
        <f t="shared" si="7"/>
        <v>0</v>
      </c>
      <c r="AJ35" s="55">
        <f t="shared" si="7"/>
        <v>370</v>
      </c>
      <c r="AK35" s="55">
        <f t="shared" si="7"/>
        <v>370</v>
      </c>
      <c r="AL35" s="55"/>
      <c r="AM35" s="55">
        <f>SUM(AM18:AM34)</f>
        <v>30</v>
      </c>
      <c r="AN35" s="55">
        <f>SUM(S35,AK35)</f>
        <v>759</v>
      </c>
      <c r="AO35" s="55">
        <f>SUM(U35,AM35)</f>
        <v>60</v>
      </c>
    </row>
    <row r="36" ht="12.75">
      <c r="C36" s="10" t="s">
        <v>36</v>
      </c>
    </row>
    <row r="37" ht="12.75">
      <c r="C37" s="10" t="s">
        <v>37</v>
      </c>
    </row>
    <row r="38" ht="12.75">
      <c r="C38" s="10" t="s">
        <v>110</v>
      </c>
    </row>
    <row r="45" spans="3:38" ht="12.75">
      <c r="C45" s="10" t="s">
        <v>4</v>
      </c>
      <c r="O45" s="10" t="s">
        <v>4</v>
      </c>
      <c r="AF45" s="105" t="s">
        <v>4</v>
      </c>
      <c r="AG45" s="105"/>
      <c r="AH45" s="105"/>
      <c r="AI45" s="105"/>
      <c r="AJ45" s="105"/>
      <c r="AK45" s="105"/>
      <c r="AL45" s="105"/>
    </row>
    <row r="46" spans="3:38" ht="12.75">
      <c r="C46" s="1" t="s">
        <v>9</v>
      </c>
      <c r="M46" s="9"/>
      <c r="O46" s="105" t="s">
        <v>5</v>
      </c>
      <c r="P46" s="105"/>
      <c r="Q46" s="105"/>
      <c r="R46" s="105"/>
      <c r="S46" s="105"/>
      <c r="T46" s="105"/>
      <c r="U46" s="105"/>
      <c r="AF46" s="105" t="s">
        <v>6</v>
      </c>
      <c r="AG46" s="105"/>
      <c r="AH46" s="105"/>
      <c r="AI46" s="105"/>
      <c r="AJ46" s="105"/>
      <c r="AK46" s="105"/>
      <c r="AL46" s="105"/>
    </row>
  </sheetData>
  <sheetProtection/>
  <mergeCells count="13">
    <mergeCell ref="A35:C35"/>
    <mergeCell ref="AF45:AL45"/>
    <mergeCell ref="A6:AO6"/>
    <mergeCell ref="A16:A17"/>
    <mergeCell ref="C16:C17"/>
    <mergeCell ref="AN16:AN17"/>
    <mergeCell ref="V16:AM16"/>
    <mergeCell ref="D16:U16"/>
    <mergeCell ref="AF46:AL46"/>
    <mergeCell ref="O46:U46"/>
    <mergeCell ref="AO16:AO17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5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">
      <selection activeCell="A12" sqref="A12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11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43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0" t="s">
        <v>13</v>
      </c>
      <c r="AO16" s="106" t="s">
        <v>14</v>
      </c>
    </row>
    <row r="17" spans="1:41" ht="237.75" customHeight="1">
      <c r="A17" s="113"/>
      <c r="B17" s="12" t="s">
        <v>26</v>
      </c>
      <c r="C17" s="115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15" customHeight="1">
      <c r="A18" s="16">
        <v>1</v>
      </c>
      <c r="B18" s="87" t="s">
        <v>27</v>
      </c>
      <c r="C18" s="17" t="s">
        <v>63</v>
      </c>
      <c r="D18" s="30">
        <v>30</v>
      </c>
      <c r="E18" s="31"/>
      <c r="F18" s="32"/>
      <c r="G18" s="32"/>
      <c r="H18" s="32"/>
      <c r="I18" s="32">
        <v>75</v>
      </c>
      <c r="J18" s="32"/>
      <c r="K18" s="32"/>
      <c r="L18" s="32"/>
      <c r="M18" s="32"/>
      <c r="N18" s="32"/>
      <c r="O18" s="32"/>
      <c r="P18" s="32"/>
      <c r="Q18" s="32"/>
      <c r="R18" s="32">
        <f>SUM(D18:P18)</f>
        <v>105</v>
      </c>
      <c r="S18" s="32">
        <f>SUM(D18:Q18)</f>
        <v>105</v>
      </c>
      <c r="T18" s="33" t="s">
        <v>102</v>
      </c>
      <c r="U18" s="34">
        <v>7</v>
      </c>
      <c r="V18" s="31"/>
      <c r="W18" s="31"/>
      <c r="X18" s="31"/>
      <c r="Y18" s="31"/>
      <c r="Z18" s="31"/>
      <c r="AA18" s="31">
        <v>75</v>
      </c>
      <c r="AB18" s="31"/>
      <c r="AC18" s="31"/>
      <c r="AD18" s="32"/>
      <c r="AE18" s="32"/>
      <c r="AF18" s="32"/>
      <c r="AG18" s="32"/>
      <c r="AH18" s="32"/>
      <c r="AI18" s="56"/>
      <c r="AJ18" s="57">
        <f aca="true" t="shared" si="0" ref="AJ18:AJ30">SUM(V18:AH18)</f>
        <v>75</v>
      </c>
      <c r="AK18" s="57">
        <f aca="true" t="shared" si="1" ref="AK18:AK30">SUM(V18:AI18)</f>
        <v>75</v>
      </c>
      <c r="AL18" s="35" t="s">
        <v>103</v>
      </c>
      <c r="AM18" s="34">
        <v>7</v>
      </c>
      <c r="AN18" s="37">
        <f aca="true" t="shared" si="2" ref="AN18:AN26">SUM(S18,AK18)</f>
        <v>180</v>
      </c>
      <c r="AO18" s="37">
        <f>SUM(U18,AM18)</f>
        <v>14</v>
      </c>
    </row>
    <row r="19" spans="1:41" ht="15" customHeight="1">
      <c r="A19" s="16">
        <v>2</v>
      </c>
      <c r="B19" s="87" t="s">
        <v>27</v>
      </c>
      <c r="C19" s="17" t="s">
        <v>64</v>
      </c>
      <c r="D19" s="30">
        <v>30</v>
      </c>
      <c r="E19" s="31"/>
      <c r="F19" s="32"/>
      <c r="G19" s="32"/>
      <c r="H19" s="32"/>
      <c r="I19" s="32">
        <v>75</v>
      </c>
      <c r="J19" s="32"/>
      <c r="K19" s="32"/>
      <c r="L19" s="32"/>
      <c r="M19" s="32"/>
      <c r="N19" s="32"/>
      <c r="O19" s="32"/>
      <c r="P19" s="32"/>
      <c r="Q19" s="32"/>
      <c r="R19" s="32">
        <f>SUM(D19:P19)</f>
        <v>105</v>
      </c>
      <c r="S19" s="32">
        <f>SUM(D19:Q19)</f>
        <v>105</v>
      </c>
      <c r="T19" s="35" t="s">
        <v>103</v>
      </c>
      <c r="U19" s="34">
        <v>8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6"/>
      <c r="AJ19" s="57">
        <f t="shared" si="0"/>
        <v>0</v>
      </c>
      <c r="AK19" s="57">
        <f t="shared" si="1"/>
        <v>0</v>
      </c>
      <c r="AL19" s="33"/>
      <c r="AM19" s="34"/>
      <c r="AN19" s="37">
        <f t="shared" si="2"/>
        <v>105</v>
      </c>
      <c r="AO19" s="37">
        <f>SUM(U19,AM19)</f>
        <v>8</v>
      </c>
    </row>
    <row r="20" spans="1:41" ht="15" customHeight="1">
      <c r="A20" s="16">
        <v>3</v>
      </c>
      <c r="B20" s="87" t="s">
        <v>27</v>
      </c>
      <c r="C20" s="17" t="s">
        <v>65</v>
      </c>
      <c r="D20" s="30">
        <v>30</v>
      </c>
      <c r="E20" s="31"/>
      <c r="F20" s="32"/>
      <c r="G20" s="32"/>
      <c r="H20" s="32"/>
      <c r="I20" s="32">
        <v>60</v>
      </c>
      <c r="J20" s="32"/>
      <c r="K20" s="32"/>
      <c r="L20" s="32"/>
      <c r="M20" s="32"/>
      <c r="N20" s="32"/>
      <c r="O20" s="32"/>
      <c r="P20" s="32"/>
      <c r="Q20" s="32"/>
      <c r="R20" s="32">
        <f>SUM(D20:P20)</f>
        <v>90</v>
      </c>
      <c r="S20" s="32">
        <f>SUM(D20:Q20)</f>
        <v>90</v>
      </c>
      <c r="T20" s="33" t="s">
        <v>102</v>
      </c>
      <c r="U20" s="34">
        <v>5</v>
      </c>
      <c r="V20" s="31">
        <v>30</v>
      </c>
      <c r="W20" s="31"/>
      <c r="X20" s="31"/>
      <c r="Y20" s="31"/>
      <c r="Z20" s="31"/>
      <c r="AA20" s="31">
        <v>90</v>
      </c>
      <c r="AB20" s="31"/>
      <c r="AC20" s="31"/>
      <c r="AD20" s="32"/>
      <c r="AE20" s="32"/>
      <c r="AF20" s="32"/>
      <c r="AG20" s="32"/>
      <c r="AH20" s="32"/>
      <c r="AI20" s="56"/>
      <c r="AJ20" s="57">
        <f t="shared" si="0"/>
        <v>120</v>
      </c>
      <c r="AK20" s="57">
        <f t="shared" si="1"/>
        <v>120</v>
      </c>
      <c r="AL20" s="35" t="s">
        <v>103</v>
      </c>
      <c r="AM20" s="34">
        <v>11</v>
      </c>
      <c r="AN20" s="37">
        <f t="shared" si="2"/>
        <v>210</v>
      </c>
      <c r="AO20" s="37">
        <f>SUM(U20,AM20)</f>
        <v>16</v>
      </c>
    </row>
    <row r="21" spans="1:41" ht="15" customHeight="1">
      <c r="A21" s="16">
        <v>4</v>
      </c>
      <c r="B21" s="87" t="s">
        <v>27</v>
      </c>
      <c r="C21" s="17" t="s">
        <v>66</v>
      </c>
      <c r="D21" s="30">
        <v>20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f>SUM(D21:P21)</f>
        <v>20</v>
      </c>
      <c r="S21" s="32">
        <f>SUM(D21:Q21)</f>
        <v>20</v>
      </c>
      <c r="T21" s="33" t="s">
        <v>102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6"/>
      <c r="AJ21" s="57">
        <f t="shared" si="0"/>
        <v>0</v>
      </c>
      <c r="AK21" s="57">
        <f t="shared" si="1"/>
        <v>0</v>
      </c>
      <c r="AL21" s="33"/>
      <c r="AM21" s="34"/>
      <c r="AN21" s="37">
        <f t="shared" si="2"/>
        <v>20</v>
      </c>
      <c r="AO21" s="37">
        <f>SUM(U21,AM21)</f>
        <v>2</v>
      </c>
    </row>
    <row r="22" spans="1:41" ht="15" customHeight="1">
      <c r="A22" s="16">
        <v>5</v>
      </c>
      <c r="B22" s="87" t="s">
        <v>27</v>
      </c>
      <c r="C22" s="17" t="s">
        <v>67</v>
      </c>
      <c r="D22" s="30">
        <v>14</v>
      </c>
      <c r="E22" s="31">
        <v>16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f>SUM(D22:P22)</f>
        <v>30</v>
      </c>
      <c r="S22" s="32">
        <f>SUM(D22:Q22)</f>
        <v>30</v>
      </c>
      <c r="T22" s="35" t="s">
        <v>103</v>
      </c>
      <c r="U22" s="34">
        <v>3</v>
      </c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56"/>
      <c r="AJ22" s="57">
        <f t="shared" si="0"/>
        <v>0</v>
      </c>
      <c r="AK22" s="57">
        <f t="shared" si="1"/>
        <v>0</v>
      </c>
      <c r="AL22" s="33"/>
      <c r="AM22" s="34"/>
      <c r="AN22" s="37">
        <f t="shared" si="2"/>
        <v>30</v>
      </c>
      <c r="AO22" s="37">
        <f>SUM(U22,AM22)</f>
        <v>3</v>
      </c>
    </row>
    <row r="23" spans="1:41" ht="15" customHeight="1">
      <c r="A23" s="16">
        <v>6</v>
      </c>
      <c r="B23" s="87" t="s">
        <v>27</v>
      </c>
      <c r="C23" s="18" t="s">
        <v>68</v>
      </c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8"/>
      <c r="U23" s="34"/>
      <c r="V23" s="31">
        <v>30</v>
      </c>
      <c r="W23" s="31"/>
      <c r="X23" s="31"/>
      <c r="Y23" s="31"/>
      <c r="Z23" s="31"/>
      <c r="AA23" s="31">
        <v>60</v>
      </c>
      <c r="AB23" s="31"/>
      <c r="AC23" s="31"/>
      <c r="AD23" s="32"/>
      <c r="AE23" s="32"/>
      <c r="AF23" s="32"/>
      <c r="AG23" s="32"/>
      <c r="AH23" s="32"/>
      <c r="AI23" s="56"/>
      <c r="AJ23" s="57">
        <f t="shared" si="0"/>
        <v>90</v>
      </c>
      <c r="AK23" s="57">
        <f t="shared" si="1"/>
        <v>90</v>
      </c>
      <c r="AL23" s="40" t="s">
        <v>103</v>
      </c>
      <c r="AM23" s="34">
        <v>8</v>
      </c>
      <c r="AN23" s="37">
        <f t="shared" si="2"/>
        <v>90</v>
      </c>
      <c r="AO23" s="37">
        <f>SUM(AM23,U23)</f>
        <v>8</v>
      </c>
    </row>
    <row r="24" spans="1:41" ht="15" customHeight="1">
      <c r="A24" s="16">
        <v>7</v>
      </c>
      <c r="B24" s="87" t="s">
        <v>27</v>
      </c>
      <c r="C24" s="17" t="s">
        <v>69</v>
      </c>
      <c r="D24" s="30"/>
      <c r="E24" s="31"/>
      <c r="F24" s="32"/>
      <c r="G24" s="32"/>
      <c r="H24" s="32"/>
      <c r="I24" s="39">
        <v>30</v>
      </c>
      <c r="J24" s="32"/>
      <c r="K24" s="32"/>
      <c r="L24" s="32"/>
      <c r="M24" s="32"/>
      <c r="N24" s="32"/>
      <c r="O24" s="32"/>
      <c r="P24" s="32"/>
      <c r="Q24" s="32"/>
      <c r="R24" s="32">
        <f aca="true" t="shared" si="3" ref="R24:R30">SUM(D24:P24)</f>
        <v>30</v>
      </c>
      <c r="S24" s="32">
        <f aca="true" t="shared" si="4" ref="S24:S30">SUM(D24:Q24)</f>
        <v>30</v>
      </c>
      <c r="T24" s="33" t="s">
        <v>102</v>
      </c>
      <c r="U24" s="34">
        <v>2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56"/>
      <c r="AJ24" s="57">
        <f t="shared" si="0"/>
        <v>0</v>
      </c>
      <c r="AK24" s="57">
        <f t="shared" si="1"/>
        <v>0</v>
      </c>
      <c r="AL24" s="33"/>
      <c r="AM24" s="34"/>
      <c r="AN24" s="37">
        <f t="shared" si="2"/>
        <v>30</v>
      </c>
      <c r="AO24" s="37">
        <f>SUM(U24,AM24)</f>
        <v>2</v>
      </c>
    </row>
    <row r="25" spans="1:41" ht="15" customHeight="1">
      <c r="A25" s="16">
        <v>8</v>
      </c>
      <c r="B25" s="87" t="s">
        <v>27</v>
      </c>
      <c r="C25" s="17" t="s">
        <v>56</v>
      </c>
      <c r="D25" s="30"/>
      <c r="E25" s="31"/>
      <c r="F25" s="32"/>
      <c r="G25" s="32"/>
      <c r="H25" s="32"/>
      <c r="I25" s="32"/>
      <c r="J25" s="32"/>
      <c r="K25" s="32"/>
      <c r="L25" s="32"/>
      <c r="M25" s="32">
        <v>30</v>
      </c>
      <c r="N25" s="32"/>
      <c r="O25" s="32"/>
      <c r="P25" s="32"/>
      <c r="Q25" s="32"/>
      <c r="R25" s="32">
        <f t="shared" si="3"/>
        <v>30</v>
      </c>
      <c r="S25" s="32">
        <f t="shared" si="4"/>
        <v>30</v>
      </c>
      <c r="T25" s="33" t="s">
        <v>102</v>
      </c>
      <c r="U25" s="34">
        <v>2</v>
      </c>
      <c r="V25" s="31"/>
      <c r="W25" s="31"/>
      <c r="X25" s="31"/>
      <c r="Y25" s="31"/>
      <c r="Z25" s="31"/>
      <c r="AA25" s="31"/>
      <c r="AB25" s="31"/>
      <c r="AC25" s="31"/>
      <c r="AD25" s="32"/>
      <c r="AE25" s="32">
        <v>30</v>
      </c>
      <c r="AF25" s="32"/>
      <c r="AG25" s="32"/>
      <c r="AH25" s="32"/>
      <c r="AI25" s="56"/>
      <c r="AJ25" s="57">
        <f t="shared" si="0"/>
        <v>30</v>
      </c>
      <c r="AK25" s="57">
        <f t="shared" si="1"/>
        <v>30</v>
      </c>
      <c r="AL25" s="35" t="s">
        <v>103</v>
      </c>
      <c r="AM25" s="34">
        <v>2</v>
      </c>
      <c r="AN25" s="37">
        <f t="shared" si="2"/>
        <v>60</v>
      </c>
      <c r="AO25" s="37">
        <f>SUM(U25,AM25)</f>
        <v>4</v>
      </c>
    </row>
    <row r="26" spans="1:41" ht="30.75" customHeight="1">
      <c r="A26" s="16">
        <v>9</v>
      </c>
      <c r="B26" s="89" t="s">
        <v>32</v>
      </c>
      <c r="C26" s="19" t="s">
        <v>111</v>
      </c>
      <c r="D26" s="30"/>
      <c r="E26" s="31">
        <v>20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f t="shared" si="3"/>
        <v>20</v>
      </c>
      <c r="S26" s="32">
        <f t="shared" si="4"/>
        <v>20</v>
      </c>
      <c r="T26" s="36" t="s">
        <v>102</v>
      </c>
      <c r="U26" s="34">
        <v>1</v>
      </c>
      <c r="V26" s="31"/>
      <c r="W26" s="31">
        <v>40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56"/>
      <c r="AJ26" s="57">
        <f t="shared" si="0"/>
        <v>40</v>
      </c>
      <c r="AK26" s="57">
        <f t="shared" si="1"/>
        <v>40</v>
      </c>
      <c r="AL26" s="36" t="s">
        <v>102</v>
      </c>
      <c r="AM26" s="34">
        <v>2</v>
      </c>
      <c r="AN26" s="37">
        <f t="shared" si="2"/>
        <v>60</v>
      </c>
      <c r="AO26" s="37">
        <f>SUM(AM26,U26)</f>
        <v>3</v>
      </c>
    </row>
    <row r="27" spans="1:41" ht="15" customHeight="1">
      <c r="A27" s="14"/>
      <c r="B27" s="87"/>
      <c r="C27" s="6"/>
      <c r="D27" s="58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f t="shared" si="3"/>
        <v>0</v>
      </c>
      <c r="S27" s="56">
        <f t="shared" si="4"/>
        <v>0</v>
      </c>
      <c r="T27" s="60"/>
      <c r="U27" s="61"/>
      <c r="V27" s="59"/>
      <c r="W27" s="59"/>
      <c r="X27" s="59"/>
      <c r="Y27" s="59"/>
      <c r="Z27" s="59"/>
      <c r="AA27" s="59"/>
      <c r="AB27" s="59"/>
      <c r="AC27" s="59"/>
      <c r="AD27" s="56"/>
      <c r="AE27" s="56"/>
      <c r="AF27" s="56"/>
      <c r="AG27" s="56"/>
      <c r="AH27" s="56"/>
      <c r="AI27" s="56"/>
      <c r="AJ27" s="57">
        <f t="shared" si="0"/>
        <v>0</v>
      </c>
      <c r="AK27" s="57">
        <f t="shared" si="1"/>
        <v>0</v>
      </c>
      <c r="AL27" s="60"/>
      <c r="AM27" s="61"/>
      <c r="AN27" s="62"/>
      <c r="AO27" s="62"/>
    </row>
    <row r="28" spans="1:41" ht="15" customHeight="1">
      <c r="A28" s="14"/>
      <c r="B28" s="87"/>
      <c r="C28" s="6"/>
      <c r="D28" s="58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f t="shared" si="3"/>
        <v>0</v>
      </c>
      <c r="S28" s="56">
        <f t="shared" si="4"/>
        <v>0</v>
      </c>
      <c r="T28" s="60"/>
      <c r="U28" s="61"/>
      <c r="V28" s="59"/>
      <c r="W28" s="59"/>
      <c r="X28" s="59"/>
      <c r="Y28" s="59"/>
      <c r="Z28" s="59"/>
      <c r="AA28" s="59"/>
      <c r="AB28" s="59"/>
      <c r="AC28" s="59"/>
      <c r="AD28" s="56"/>
      <c r="AE28" s="56"/>
      <c r="AF28" s="56"/>
      <c r="AG28" s="56"/>
      <c r="AH28" s="56"/>
      <c r="AI28" s="56"/>
      <c r="AJ28" s="56">
        <f t="shared" si="0"/>
        <v>0</v>
      </c>
      <c r="AK28" s="56">
        <f t="shared" si="1"/>
        <v>0</v>
      </c>
      <c r="AL28" s="60"/>
      <c r="AM28" s="61"/>
      <c r="AN28" s="62"/>
      <c r="AO28" s="62"/>
    </row>
    <row r="29" spans="1:41" ht="15" customHeight="1">
      <c r="A29" s="14"/>
      <c r="B29" s="87"/>
      <c r="C29" s="6"/>
      <c r="D29" s="58"/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f t="shared" si="3"/>
        <v>0</v>
      </c>
      <c r="S29" s="56">
        <f t="shared" si="4"/>
        <v>0</v>
      </c>
      <c r="T29" s="60"/>
      <c r="U29" s="61"/>
      <c r="V29" s="59"/>
      <c r="W29" s="59"/>
      <c r="X29" s="59"/>
      <c r="Y29" s="59"/>
      <c r="Z29" s="59"/>
      <c r="AA29" s="59"/>
      <c r="AB29" s="59"/>
      <c r="AC29" s="59"/>
      <c r="AD29" s="56"/>
      <c r="AE29" s="56"/>
      <c r="AF29" s="56"/>
      <c r="AG29" s="56"/>
      <c r="AH29" s="56"/>
      <c r="AI29" s="56"/>
      <c r="AJ29" s="56">
        <f t="shared" si="0"/>
        <v>0</v>
      </c>
      <c r="AK29" s="56">
        <f t="shared" si="1"/>
        <v>0</v>
      </c>
      <c r="AL29" s="60"/>
      <c r="AM29" s="61"/>
      <c r="AN29" s="62"/>
      <c r="AO29" s="62"/>
    </row>
    <row r="30" spans="1:41" ht="15" customHeight="1" thickBot="1">
      <c r="A30" s="14"/>
      <c r="B30" s="87"/>
      <c r="C30" s="6"/>
      <c r="D30" s="58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f t="shared" si="3"/>
        <v>0</v>
      </c>
      <c r="S30" s="56">
        <f t="shared" si="4"/>
        <v>0</v>
      </c>
      <c r="T30" s="60"/>
      <c r="U30" s="61"/>
      <c r="V30" s="59"/>
      <c r="W30" s="59"/>
      <c r="X30" s="59"/>
      <c r="Y30" s="59"/>
      <c r="Z30" s="59"/>
      <c r="AA30" s="59"/>
      <c r="AB30" s="59"/>
      <c r="AC30" s="59"/>
      <c r="AD30" s="56"/>
      <c r="AE30" s="56"/>
      <c r="AF30" s="56"/>
      <c r="AG30" s="56"/>
      <c r="AH30" s="56"/>
      <c r="AI30" s="56"/>
      <c r="AJ30" s="56">
        <f t="shared" si="0"/>
        <v>0</v>
      </c>
      <c r="AK30" s="56">
        <f t="shared" si="1"/>
        <v>0</v>
      </c>
      <c r="AL30" s="60"/>
      <c r="AM30" s="61"/>
      <c r="AN30" s="62"/>
      <c r="AO30" s="62"/>
    </row>
    <row r="31" spans="1:41" ht="15" customHeight="1" thickBot="1">
      <c r="A31" s="108" t="s">
        <v>3</v>
      </c>
      <c r="B31" s="109"/>
      <c r="C31" s="110"/>
      <c r="D31" s="63">
        <f aca="true" t="shared" si="5" ref="D31:S31">SUM(D18:D30)</f>
        <v>124</v>
      </c>
      <c r="E31" s="63">
        <f t="shared" si="5"/>
        <v>36</v>
      </c>
      <c r="F31" s="63">
        <f t="shared" si="5"/>
        <v>0</v>
      </c>
      <c r="G31" s="63">
        <f t="shared" si="5"/>
        <v>0</v>
      </c>
      <c r="H31" s="63">
        <f t="shared" si="5"/>
        <v>0</v>
      </c>
      <c r="I31" s="63">
        <f t="shared" si="5"/>
        <v>240</v>
      </c>
      <c r="J31" s="63">
        <f t="shared" si="5"/>
        <v>0</v>
      </c>
      <c r="K31" s="63">
        <f t="shared" si="5"/>
        <v>0</v>
      </c>
      <c r="L31" s="63">
        <f t="shared" si="5"/>
        <v>0</v>
      </c>
      <c r="M31" s="63">
        <f t="shared" si="5"/>
        <v>30</v>
      </c>
      <c r="N31" s="63">
        <f t="shared" si="5"/>
        <v>0</v>
      </c>
      <c r="O31" s="63">
        <f t="shared" si="5"/>
        <v>0</v>
      </c>
      <c r="P31" s="63">
        <f t="shared" si="5"/>
        <v>0</v>
      </c>
      <c r="Q31" s="63">
        <f t="shared" si="5"/>
        <v>0</v>
      </c>
      <c r="R31" s="63">
        <f t="shared" si="5"/>
        <v>430</v>
      </c>
      <c r="S31" s="63">
        <f t="shared" si="5"/>
        <v>430</v>
      </c>
      <c r="T31" s="63"/>
      <c r="U31" s="63">
        <f aca="true" t="shared" si="6" ref="U31:AK31">SUM(U18:U30)</f>
        <v>30</v>
      </c>
      <c r="V31" s="63">
        <f t="shared" si="6"/>
        <v>60</v>
      </c>
      <c r="W31" s="63">
        <f t="shared" si="6"/>
        <v>40</v>
      </c>
      <c r="X31" s="63">
        <f t="shared" si="6"/>
        <v>0</v>
      </c>
      <c r="Y31" s="63">
        <f t="shared" si="6"/>
        <v>0</v>
      </c>
      <c r="Z31" s="63">
        <f t="shared" si="6"/>
        <v>0</v>
      </c>
      <c r="AA31" s="63">
        <f t="shared" si="6"/>
        <v>225</v>
      </c>
      <c r="AB31" s="63">
        <f t="shared" si="6"/>
        <v>0</v>
      </c>
      <c r="AC31" s="63">
        <f t="shared" si="6"/>
        <v>0</v>
      </c>
      <c r="AD31" s="63">
        <f t="shared" si="6"/>
        <v>0</v>
      </c>
      <c r="AE31" s="63">
        <f t="shared" si="6"/>
        <v>30</v>
      </c>
      <c r="AF31" s="63">
        <f t="shared" si="6"/>
        <v>0</v>
      </c>
      <c r="AG31" s="63">
        <f t="shared" si="6"/>
        <v>0</v>
      </c>
      <c r="AH31" s="63">
        <f t="shared" si="6"/>
        <v>0</v>
      </c>
      <c r="AI31" s="63">
        <f t="shared" si="6"/>
        <v>0</v>
      </c>
      <c r="AJ31" s="63">
        <f t="shared" si="6"/>
        <v>355</v>
      </c>
      <c r="AK31" s="63">
        <f t="shared" si="6"/>
        <v>355</v>
      </c>
      <c r="AL31" s="63"/>
      <c r="AM31" s="63">
        <f>SUM(AM18:AM30)</f>
        <v>30</v>
      </c>
      <c r="AN31" s="63">
        <f>SUM(S31,AK31)</f>
        <v>785</v>
      </c>
      <c r="AO31" s="63">
        <f>SUM(U31,AM31)</f>
        <v>60</v>
      </c>
    </row>
    <row r="32" ht="12.75">
      <c r="C32" s="10" t="s">
        <v>36</v>
      </c>
    </row>
    <row r="33" ht="12.75">
      <c r="C33" s="10" t="s">
        <v>37</v>
      </c>
    </row>
    <row r="34" ht="12.75">
      <c r="C34" s="10" t="s">
        <v>110</v>
      </c>
    </row>
    <row r="43" spans="3:38" ht="12.75">
      <c r="C43" s="10" t="s">
        <v>4</v>
      </c>
      <c r="O43" s="10" t="s">
        <v>4</v>
      </c>
      <c r="AF43" s="105" t="s">
        <v>4</v>
      </c>
      <c r="AG43" s="105"/>
      <c r="AH43" s="105"/>
      <c r="AI43" s="105"/>
      <c r="AJ43" s="105"/>
      <c r="AK43" s="105"/>
      <c r="AL43" s="105"/>
    </row>
    <row r="44" spans="3:38" ht="12.75">
      <c r="C44" s="1" t="s">
        <v>9</v>
      </c>
      <c r="M44" s="9"/>
      <c r="O44" s="105" t="s">
        <v>5</v>
      </c>
      <c r="P44" s="105"/>
      <c r="Q44" s="105"/>
      <c r="R44" s="105"/>
      <c r="S44" s="105"/>
      <c r="T44" s="105"/>
      <c r="U44" s="105"/>
      <c r="AF44" s="105" t="s">
        <v>6</v>
      </c>
      <c r="AG44" s="105"/>
      <c r="AH44" s="105"/>
      <c r="AI44" s="105"/>
      <c r="AJ44" s="105"/>
      <c r="AK44" s="105"/>
      <c r="AL44" s="105"/>
    </row>
  </sheetData>
  <sheetProtection/>
  <mergeCells count="11">
    <mergeCell ref="AO16:AO17"/>
    <mergeCell ref="A31:C31"/>
    <mergeCell ref="AF43:AL43"/>
    <mergeCell ref="O44:U44"/>
    <mergeCell ref="AF44:AL44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3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90" zoomScaleNormal="60" zoomScaleSheetLayoutView="100" zoomScalePageLayoutView="90" workbookViewId="0" topLeftCell="A1">
      <selection activeCell="A12" sqref="A12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11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44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0" t="s">
        <v>13</v>
      </c>
      <c r="AO16" s="106" t="s">
        <v>14</v>
      </c>
    </row>
    <row r="17" spans="1:41" ht="240" customHeight="1">
      <c r="A17" s="113"/>
      <c r="B17" s="12" t="s">
        <v>26</v>
      </c>
      <c r="C17" s="115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15" customHeight="1">
      <c r="A18" s="16">
        <v>1</v>
      </c>
      <c r="B18" s="87" t="s">
        <v>27</v>
      </c>
      <c r="C18" s="17" t="s">
        <v>70</v>
      </c>
      <c r="D18" s="64">
        <v>45</v>
      </c>
      <c r="E18" s="65"/>
      <c r="F18" s="66"/>
      <c r="G18" s="66"/>
      <c r="H18" s="66"/>
      <c r="I18" s="66">
        <v>60</v>
      </c>
      <c r="J18" s="66"/>
      <c r="K18" s="66"/>
      <c r="L18" s="66"/>
      <c r="M18" s="66"/>
      <c r="N18" s="66"/>
      <c r="O18" s="66"/>
      <c r="P18" s="66"/>
      <c r="Q18" s="66"/>
      <c r="R18" s="66">
        <f>SUM(D18:P18)</f>
        <v>105</v>
      </c>
      <c r="S18" s="66">
        <f>SUM(D18:Q18)</f>
        <v>105</v>
      </c>
      <c r="T18" s="67" t="s">
        <v>103</v>
      </c>
      <c r="U18" s="68">
        <v>7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0" ref="AJ18:AJ27">SUM(V18:AH18)</f>
        <v>0</v>
      </c>
      <c r="AK18" s="66">
        <f aca="true" t="shared" si="1" ref="AK18:AK27">SUM(V18:AI18)</f>
        <v>0</v>
      </c>
      <c r="AL18" s="69"/>
      <c r="AM18" s="68"/>
      <c r="AN18" s="70">
        <f aca="true" t="shared" si="2" ref="AN18:AN23">SUM(S18,AK18)</f>
        <v>105</v>
      </c>
      <c r="AO18" s="70">
        <f aca="true" t="shared" si="3" ref="AO18:AO25">SUM(U18,AM18)</f>
        <v>7</v>
      </c>
    </row>
    <row r="19" spans="1:41" ht="15" customHeight="1">
      <c r="A19" s="16">
        <v>2</v>
      </c>
      <c r="B19" s="87" t="s">
        <v>27</v>
      </c>
      <c r="C19" s="29" t="s">
        <v>71</v>
      </c>
      <c r="D19" s="64">
        <v>10</v>
      </c>
      <c r="E19" s="65"/>
      <c r="F19" s="66"/>
      <c r="G19" s="66"/>
      <c r="H19" s="66"/>
      <c r="I19" s="66">
        <v>20</v>
      </c>
      <c r="J19" s="66"/>
      <c r="K19" s="66"/>
      <c r="L19" s="66"/>
      <c r="M19" s="66"/>
      <c r="N19" s="66"/>
      <c r="O19" s="66"/>
      <c r="P19" s="66"/>
      <c r="Q19" s="66"/>
      <c r="R19" s="66">
        <f>SUM(D19:P19)</f>
        <v>30</v>
      </c>
      <c r="S19" s="66">
        <f>SUM(D19:Q19)</f>
        <v>30</v>
      </c>
      <c r="T19" s="69" t="s">
        <v>102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0"/>
        <v>0</v>
      </c>
      <c r="AK19" s="66">
        <f t="shared" si="1"/>
        <v>0</v>
      </c>
      <c r="AL19" s="69"/>
      <c r="AM19" s="68"/>
      <c r="AN19" s="70">
        <f t="shared" si="2"/>
        <v>30</v>
      </c>
      <c r="AO19" s="70">
        <f t="shared" si="3"/>
        <v>2</v>
      </c>
    </row>
    <row r="20" spans="1:41" ht="15" customHeight="1">
      <c r="A20" s="16">
        <v>3</v>
      </c>
      <c r="B20" s="87" t="s">
        <v>27</v>
      </c>
      <c r="C20" s="17" t="s">
        <v>72</v>
      </c>
      <c r="D20" s="64">
        <v>45</v>
      </c>
      <c r="E20" s="65"/>
      <c r="F20" s="66"/>
      <c r="G20" s="66"/>
      <c r="H20" s="66"/>
      <c r="I20" s="66">
        <v>80</v>
      </c>
      <c r="J20" s="66"/>
      <c r="K20" s="66"/>
      <c r="L20" s="66"/>
      <c r="M20" s="66"/>
      <c r="N20" s="66"/>
      <c r="O20" s="66"/>
      <c r="P20" s="66"/>
      <c r="Q20" s="66"/>
      <c r="R20" s="66">
        <f>SUM(D20:P20)</f>
        <v>125</v>
      </c>
      <c r="S20" s="66">
        <f>SUM(D20:Q20)</f>
        <v>125</v>
      </c>
      <c r="T20" s="69" t="s">
        <v>102</v>
      </c>
      <c r="U20" s="68">
        <v>7</v>
      </c>
      <c r="V20" s="65">
        <v>45</v>
      </c>
      <c r="W20" s="65"/>
      <c r="X20" s="65"/>
      <c r="Y20" s="65"/>
      <c r="Z20" s="65"/>
      <c r="AA20" s="65">
        <v>85</v>
      </c>
      <c r="AB20" s="65"/>
      <c r="AC20" s="65"/>
      <c r="AD20" s="66"/>
      <c r="AE20" s="66"/>
      <c r="AF20" s="66"/>
      <c r="AG20" s="66"/>
      <c r="AH20" s="66"/>
      <c r="AI20" s="66"/>
      <c r="AJ20" s="66">
        <f t="shared" si="0"/>
        <v>130</v>
      </c>
      <c r="AK20" s="66">
        <f t="shared" si="1"/>
        <v>130</v>
      </c>
      <c r="AL20" s="67" t="s">
        <v>103</v>
      </c>
      <c r="AM20" s="68">
        <v>12</v>
      </c>
      <c r="AN20" s="70">
        <f t="shared" si="2"/>
        <v>255</v>
      </c>
      <c r="AO20" s="70">
        <f t="shared" si="3"/>
        <v>19</v>
      </c>
    </row>
    <row r="21" spans="1:41" ht="15" customHeight="1">
      <c r="A21" s="16">
        <v>4</v>
      </c>
      <c r="B21" s="87" t="s">
        <v>27</v>
      </c>
      <c r="C21" s="17" t="s">
        <v>73</v>
      </c>
      <c r="D21" s="64">
        <v>60</v>
      </c>
      <c r="E21" s="65"/>
      <c r="F21" s="66"/>
      <c r="G21" s="66"/>
      <c r="H21" s="66"/>
      <c r="I21" s="66">
        <v>90</v>
      </c>
      <c r="J21" s="66"/>
      <c r="K21" s="66"/>
      <c r="L21" s="66"/>
      <c r="M21" s="66"/>
      <c r="N21" s="66"/>
      <c r="O21" s="66"/>
      <c r="P21" s="66"/>
      <c r="Q21" s="66"/>
      <c r="R21" s="66">
        <f>SUM(D21:P21)</f>
        <v>150</v>
      </c>
      <c r="S21" s="66">
        <f>SUM(D21:Q21)</f>
        <v>150</v>
      </c>
      <c r="T21" s="67" t="s">
        <v>103</v>
      </c>
      <c r="U21" s="68">
        <v>11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0"/>
        <v>0</v>
      </c>
      <c r="AK21" s="66">
        <f t="shared" si="1"/>
        <v>0</v>
      </c>
      <c r="AL21" s="69"/>
      <c r="AM21" s="68"/>
      <c r="AN21" s="70">
        <f t="shared" si="2"/>
        <v>150</v>
      </c>
      <c r="AO21" s="70">
        <f t="shared" si="3"/>
        <v>11</v>
      </c>
    </row>
    <row r="22" spans="1:41" ht="15" customHeight="1">
      <c r="A22" s="16">
        <v>5</v>
      </c>
      <c r="B22" s="87" t="s">
        <v>27</v>
      </c>
      <c r="C22" s="17" t="s">
        <v>74</v>
      </c>
      <c r="D22" s="64">
        <v>35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>SUM(D22:P22)</f>
        <v>35</v>
      </c>
      <c r="S22" s="66">
        <f>SUM(D22:Q22)</f>
        <v>35</v>
      </c>
      <c r="T22" s="69" t="s">
        <v>102</v>
      </c>
      <c r="U22" s="68">
        <v>2</v>
      </c>
      <c r="V22" s="65"/>
      <c r="W22" s="65"/>
      <c r="X22" s="65"/>
      <c r="Y22" s="65"/>
      <c r="Z22" s="65"/>
      <c r="AA22" s="65">
        <v>120</v>
      </c>
      <c r="AB22" s="65"/>
      <c r="AC22" s="65"/>
      <c r="AD22" s="66"/>
      <c r="AE22" s="66"/>
      <c r="AF22" s="66"/>
      <c r="AG22" s="66"/>
      <c r="AH22" s="66"/>
      <c r="AI22" s="66"/>
      <c r="AJ22" s="66">
        <f t="shared" si="0"/>
        <v>120</v>
      </c>
      <c r="AK22" s="66">
        <f t="shared" si="1"/>
        <v>120</v>
      </c>
      <c r="AL22" s="67" t="s">
        <v>103</v>
      </c>
      <c r="AM22" s="68">
        <v>9</v>
      </c>
      <c r="AN22" s="70">
        <f t="shared" si="2"/>
        <v>155</v>
      </c>
      <c r="AO22" s="70">
        <f t="shared" si="3"/>
        <v>11</v>
      </c>
    </row>
    <row r="23" spans="1:41" ht="15" customHeight="1">
      <c r="A23" s="16">
        <v>6</v>
      </c>
      <c r="B23" s="87" t="s">
        <v>27</v>
      </c>
      <c r="C23" s="18" t="s">
        <v>75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  <c r="U23" s="68"/>
      <c r="V23" s="65">
        <v>40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0"/>
        <v>40</v>
      </c>
      <c r="AK23" s="66">
        <f t="shared" si="1"/>
        <v>40</v>
      </c>
      <c r="AL23" s="71" t="s">
        <v>102</v>
      </c>
      <c r="AM23" s="68">
        <v>2</v>
      </c>
      <c r="AN23" s="70">
        <f t="shared" si="2"/>
        <v>40</v>
      </c>
      <c r="AO23" s="70">
        <f t="shared" si="3"/>
        <v>2</v>
      </c>
    </row>
    <row r="24" spans="1:41" ht="40.5" customHeight="1">
      <c r="A24" s="28">
        <v>7</v>
      </c>
      <c r="B24" s="90" t="s">
        <v>27</v>
      </c>
      <c r="C24" s="20" t="s">
        <v>76</v>
      </c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6"/>
      <c r="V24" s="73"/>
      <c r="W24" s="73"/>
      <c r="X24" s="73"/>
      <c r="Y24" s="73"/>
      <c r="Z24" s="73"/>
      <c r="AA24" s="73"/>
      <c r="AB24" s="73"/>
      <c r="AC24" s="73"/>
      <c r="AD24" s="74"/>
      <c r="AE24" s="74"/>
      <c r="AF24" s="74"/>
      <c r="AG24" s="74"/>
      <c r="AH24" s="74">
        <v>160</v>
      </c>
      <c r="AI24" s="74"/>
      <c r="AJ24" s="74">
        <f t="shared" si="0"/>
        <v>160</v>
      </c>
      <c r="AK24" s="74">
        <f t="shared" si="1"/>
        <v>160</v>
      </c>
      <c r="AL24" s="75" t="s">
        <v>102</v>
      </c>
      <c r="AM24" s="76">
        <v>5</v>
      </c>
      <c r="AN24" s="77">
        <f>SUM(AK24)</f>
        <v>160</v>
      </c>
      <c r="AO24" s="77">
        <f t="shared" si="3"/>
        <v>5</v>
      </c>
    </row>
    <row r="25" spans="1:41" ht="34.5" customHeight="1">
      <c r="A25" s="16">
        <v>8</v>
      </c>
      <c r="B25" s="89" t="s">
        <v>32</v>
      </c>
      <c r="C25" s="20" t="s">
        <v>112</v>
      </c>
      <c r="D25" s="72"/>
      <c r="E25" s="73">
        <v>20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f>SUM(D25:P25)</f>
        <v>20</v>
      </c>
      <c r="S25" s="74">
        <f>SUM(D25:Q25)</f>
        <v>20</v>
      </c>
      <c r="T25" s="75" t="s">
        <v>102</v>
      </c>
      <c r="U25" s="76">
        <v>1</v>
      </c>
      <c r="V25" s="73"/>
      <c r="W25" s="73">
        <v>40</v>
      </c>
      <c r="X25" s="73"/>
      <c r="Y25" s="73"/>
      <c r="Z25" s="73"/>
      <c r="AA25" s="73"/>
      <c r="AB25" s="73"/>
      <c r="AC25" s="73"/>
      <c r="AD25" s="74"/>
      <c r="AE25" s="74"/>
      <c r="AF25" s="74"/>
      <c r="AG25" s="74"/>
      <c r="AH25" s="74"/>
      <c r="AI25" s="74"/>
      <c r="AJ25" s="74">
        <f t="shared" si="0"/>
        <v>40</v>
      </c>
      <c r="AK25" s="74">
        <f t="shared" si="1"/>
        <v>40</v>
      </c>
      <c r="AL25" s="75" t="s">
        <v>102</v>
      </c>
      <c r="AM25" s="76">
        <v>2</v>
      </c>
      <c r="AN25" s="77">
        <f>SUM(S25,AK25)</f>
        <v>60</v>
      </c>
      <c r="AO25" s="77">
        <f t="shared" si="3"/>
        <v>3</v>
      </c>
    </row>
    <row r="26" spans="1:41" ht="15" customHeight="1">
      <c r="A26" s="14"/>
      <c r="B26" s="87"/>
      <c r="C26" s="6"/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>SUM(D26:P26)</f>
        <v>0</v>
      </c>
      <c r="S26" s="66">
        <f>SUM(D26:Q26)</f>
        <v>0</v>
      </c>
      <c r="T26" s="66"/>
      <c r="U26" s="68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0"/>
        <v>0</v>
      </c>
      <c r="AK26" s="66">
        <f t="shared" si="1"/>
        <v>0</v>
      </c>
      <c r="AL26" s="66"/>
      <c r="AM26" s="68"/>
      <c r="AN26" s="78"/>
      <c r="AO26" s="78"/>
    </row>
    <row r="27" spans="1:41" ht="15" customHeight="1" thickBot="1">
      <c r="A27" s="14"/>
      <c r="B27" s="87"/>
      <c r="C27" s="6"/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>SUM(D27:P27)</f>
        <v>0</v>
      </c>
      <c r="S27" s="66">
        <f>SUM(D27:Q27)</f>
        <v>0</v>
      </c>
      <c r="T27" s="66"/>
      <c r="U27" s="68"/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0"/>
        <v>0</v>
      </c>
      <c r="AK27" s="66">
        <f t="shared" si="1"/>
        <v>0</v>
      </c>
      <c r="AL27" s="66"/>
      <c r="AM27" s="68"/>
      <c r="AN27" s="78"/>
      <c r="AO27" s="78"/>
    </row>
    <row r="28" spans="1:41" ht="15" customHeight="1" thickBot="1">
      <c r="A28" s="108" t="s">
        <v>3</v>
      </c>
      <c r="B28" s="109"/>
      <c r="C28" s="110"/>
      <c r="D28" s="79">
        <f aca="true" t="shared" si="4" ref="D28:S28">SUM(D18:D27)</f>
        <v>195</v>
      </c>
      <c r="E28" s="79">
        <f t="shared" si="4"/>
        <v>20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250</v>
      </c>
      <c r="J28" s="79">
        <f t="shared" si="4"/>
        <v>0</v>
      </c>
      <c r="K28" s="79">
        <f t="shared" si="4"/>
        <v>0</v>
      </c>
      <c r="L28" s="79">
        <f t="shared" si="4"/>
        <v>0</v>
      </c>
      <c r="M28" s="79">
        <f t="shared" si="4"/>
        <v>0</v>
      </c>
      <c r="N28" s="79">
        <f t="shared" si="4"/>
        <v>0</v>
      </c>
      <c r="O28" s="79">
        <f t="shared" si="4"/>
        <v>0</v>
      </c>
      <c r="P28" s="79">
        <f t="shared" si="4"/>
        <v>0</v>
      </c>
      <c r="Q28" s="79">
        <f t="shared" si="4"/>
        <v>0</v>
      </c>
      <c r="R28" s="79">
        <f t="shared" si="4"/>
        <v>465</v>
      </c>
      <c r="S28" s="79">
        <f t="shared" si="4"/>
        <v>465</v>
      </c>
      <c r="T28" s="79"/>
      <c r="U28" s="79">
        <f aca="true" t="shared" si="5" ref="U28:AK28">SUM(U18:U27)</f>
        <v>30</v>
      </c>
      <c r="V28" s="79">
        <f t="shared" si="5"/>
        <v>85</v>
      </c>
      <c r="W28" s="79">
        <f t="shared" si="5"/>
        <v>40</v>
      </c>
      <c r="X28" s="79">
        <f t="shared" si="5"/>
        <v>0</v>
      </c>
      <c r="Y28" s="79">
        <f t="shared" si="5"/>
        <v>0</v>
      </c>
      <c r="Z28" s="79">
        <f t="shared" si="5"/>
        <v>0</v>
      </c>
      <c r="AA28" s="79">
        <f t="shared" si="5"/>
        <v>205</v>
      </c>
      <c r="AB28" s="79">
        <f t="shared" si="5"/>
        <v>0</v>
      </c>
      <c r="AC28" s="79">
        <f t="shared" si="5"/>
        <v>0</v>
      </c>
      <c r="AD28" s="79">
        <f t="shared" si="5"/>
        <v>0</v>
      </c>
      <c r="AE28" s="79">
        <f t="shared" si="5"/>
        <v>0</v>
      </c>
      <c r="AF28" s="79">
        <f t="shared" si="5"/>
        <v>0</v>
      </c>
      <c r="AG28" s="79">
        <f t="shared" si="5"/>
        <v>0</v>
      </c>
      <c r="AH28" s="79">
        <f t="shared" si="5"/>
        <v>160</v>
      </c>
      <c r="AI28" s="79">
        <f t="shared" si="5"/>
        <v>0</v>
      </c>
      <c r="AJ28" s="79">
        <f t="shared" si="5"/>
        <v>490</v>
      </c>
      <c r="AK28" s="79">
        <f t="shared" si="5"/>
        <v>490</v>
      </c>
      <c r="AL28" s="79"/>
      <c r="AM28" s="79">
        <f>SUM(AM18:AM27)</f>
        <v>30</v>
      </c>
      <c r="AN28" s="79">
        <f>SUM(S28,AK28)</f>
        <v>955</v>
      </c>
      <c r="AO28" s="79">
        <f>SUM(U28,AM28)</f>
        <v>60</v>
      </c>
    </row>
    <row r="29" ht="12.75">
      <c r="C29" s="10" t="s">
        <v>36</v>
      </c>
    </row>
    <row r="30" ht="12.75">
      <c r="C30" s="10" t="s">
        <v>37</v>
      </c>
    </row>
    <row r="31" ht="15">
      <c r="C31" s="26" t="s">
        <v>106</v>
      </c>
    </row>
    <row r="32" ht="12.75">
      <c r="C32" s="10" t="s">
        <v>113</v>
      </c>
    </row>
    <row r="41" spans="3:38" ht="12.75">
      <c r="C41" s="10" t="s">
        <v>4</v>
      </c>
      <c r="O41" s="10" t="s">
        <v>4</v>
      </c>
      <c r="AF41" s="105" t="s">
        <v>4</v>
      </c>
      <c r="AG41" s="105"/>
      <c r="AH41" s="105"/>
      <c r="AI41" s="105"/>
      <c r="AJ41" s="105"/>
      <c r="AK41" s="105"/>
      <c r="AL41" s="105"/>
    </row>
    <row r="42" spans="3:38" ht="12.75">
      <c r="C42" s="1" t="s">
        <v>9</v>
      </c>
      <c r="M42" s="9"/>
      <c r="O42" s="105" t="s">
        <v>5</v>
      </c>
      <c r="P42" s="105"/>
      <c r="Q42" s="105"/>
      <c r="R42" s="105"/>
      <c r="S42" s="105"/>
      <c r="T42" s="105"/>
      <c r="U42" s="105"/>
      <c r="AF42" s="105" t="s">
        <v>6</v>
      </c>
      <c r="AG42" s="105"/>
      <c r="AH42" s="105"/>
      <c r="AI42" s="105"/>
      <c r="AJ42" s="105"/>
      <c r="AK42" s="105"/>
      <c r="AL42" s="105"/>
    </row>
  </sheetData>
  <sheetProtection/>
  <mergeCells count="13">
    <mergeCell ref="A28:C28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90" zoomScaleNormal="60" zoomScaleSheetLayoutView="100" zoomScalePageLayoutView="90" workbookViewId="0" topLeftCell="A1">
      <selection activeCell="A12" sqref="A12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8" width="5.7109375" style="10" customWidth="1"/>
    <col min="39" max="39" width="4.42187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11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45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0" t="s">
        <v>13</v>
      </c>
      <c r="AO16" s="106" t="s">
        <v>14</v>
      </c>
    </row>
    <row r="17" spans="1:41" ht="237" customHeight="1">
      <c r="A17" s="113"/>
      <c r="B17" s="12" t="s">
        <v>26</v>
      </c>
      <c r="C17" s="115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94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15" customHeight="1">
      <c r="A18" s="16">
        <v>1</v>
      </c>
      <c r="B18" s="87" t="s">
        <v>27</v>
      </c>
      <c r="C18" s="18" t="s">
        <v>77</v>
      </c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0</v>
      </c>
      <c r="S18" s="66">
        <f aca="true" t="shared" si="1" ref="S18:S31">SUM(D18:Q18)</f>
        <v>0</v>
      </c>
      <c r="T18" s="80"/>
      <c r="U18" s="68"/>
      <c r="V18" s="65">
        <v>25</v>
      </c>
      <c r="W18" s="65"/>
      <c r="X18" s="65"/>
      <c r="Y18" s="65"/>
      <c r="Z18" s="65"/>
      <c r="AA18" s="65">
        <v>20</v>
      </c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45</v>
      </c>
      <c r="AK18" s="66">
        <f aca="true" t="shared" si="3" ref="AK18:AK31">SUM(V18:AI18)</f>
        <v>45</v>
      </c>
      <c r="AL18" s="81" t="s">
        <v>103</v>
      </c>
      <c r="AM18" s="68">
        <v>3</v>
      </c>
      <c r="AN18" s="70">
        <f aca="true" t="shared" si="4" ref="AN18:AN27">SUM(S18,AK18)</f>
        <v>45</v>
      </c>
      <c r="AO18" s="70">
        <f>SUM(U18,AM18)</f>
        <v>3</v>
      </c>
    </row>
    <row r="19" spans="1:41" ht="15" customHeight="1">
      <c r="A19" s="16">
        <v>2</v>
      </c>
      <c r="B19" s="87" t="s">
        <v>27</v>
      </c>
      <c r="C19" s="18" t="s">
        <v>78</v>
      </c>
      <c r="D19" s="64">
        <v>30</v>
      </c>
      <c r="E19" s="65"/>
      <c r="F19" s="66"/>
      <c r="G19" s="66"/>
      <c r="H19" s="66"/>
      <c r="I19" s="66">
        <v>45</v>
      </c>
      <c r="J19" s="66"/>
      <c r="K19" s="66"/>
      <c r="L19" s="66"/>
      <c r="M19" s="66"/>
      <c r="N19" s="66"/>
      <c r="O19" s="66"/>
      <c r="P19" s="66"/>
      <c r="Q19" s="66"/>
      <c r="R19" s="66">
        <f t="shared" si="0"/>
        <v>75</v>
      </c>
      <c r="S19" s="66">
        <f t="shared" si="1"/>
        <v>75</v>
      </c>
      <c r="T19" s="81" t="s">
        <v>103</v>
      </c>
      <c r="U19" s="68">
        <v>5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71"/>
      <c r="AM19" s="68"/>
      <c r="AN19" s="70">
        <f t="shared" si="4"/>
        <v>75</v>
      </c>
      <c r="AO19" s="70">
        <f>SUM(U19,AM19)</f>
        <v>5</v>
      </c>
    </row>
    <row r="20" spans="1:41" ht="15" customHeight="1">
      <c r="A20" s="16">
        <v>3</v>
      </c>
      <c r="B20" s="87" t="s">
        <v>27</v>
      </c>
      <c r="C20" s="18" t="s">
        <v>79</v>
      </c>
      <c r="D20" s="64">
        <v>15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15</v>
      </c>
      <c r="S20" s="66">
        <f t="shared" si="1"/>
        <v>15</v>
      </c>
      <c r="T20" s="75" t="s">
        <v>102</v>
      </c>
      <c r="U20" s="68">
        <v>1</v>
      </c>
      <c r="V20" s="65"/>
      <c r="W20" s="65">
        <v>30</v>
      </c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30</v>
      </c>
      <c r="AK20" s="66">
        <f t="shared" si="3"/>
        <v>30</v>
      </c>
      <c r="AL20" s="75" t="s">
        <v>102</v>
      </c>
      <c r="AM20" s="68">
        <v>2</v>
      </c>
      <c r="AN20" s="70">
        <f t="shared" si="4"/>
        <v>45</v>
      </c>
      <c r="AO20" s="70">
        <f>SUM(U20,AM20)</f>
        <v>3</v>
      </c>
    </row>
    <row r="21" spans="1:41" ht="15" customHeight="1">
      <c r="A21" s="16">
        <v>4</v>
      </c>
      <c r="B21" s="87" t="s">
        <v>27</v>
      </c>
      <c r="C21" s="18" t="s">
        <v>80</v>
      </c>
      <c r="D21" s="64">
        <v>10</v>
      </c>
      <c r="E21" s="65"/>
      <c r="F21" s="66"/>
      <c r="G21" s="66">
        <v>20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30</v>
      </c>
      <c r="S21" s="66">
        <f t="shared" si="1"/>
        <v>30</v>
      </c>
      <c r="T21" s="81" t="s">
        <v>103</v>
      </c>
      <c r="U21" s="68">
        <v>3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71"/>
      <c r="AM21" s="68"/>
      <c r="AN21" s="70">
        <f t="shared" si="4"/>
        <v>30</v>
      </c>
      <c r="AO21" s="70">
        <f>SUM(U21,AM21)</f>
        <v>3</v>
      </c>
    </row>
    <row r="22" spans="1:41" ht="15" customHeight="1">
      <c r="A22" s="16">
        <v>5</v>
      </c>
      <c r="B22" s="87" t="s">
        <v>27</v>
      </c>
      <c r="C22" s="18" t="s">
        <v>81</v>
      </c>
      <c r="D22" s="64">
        <v>30</v>
      </c>
      <c r="E22" s="65"/>
      <c r="F22" s="66"/>
      <c r="G22" s="66">
        <v>75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105</v>
      </c>
      <c r="S22" s="66">
        <f t="shared" si="1"/>
        <v>105</v>
      </c>
      <c r="T22" s="71" t="s">
        <v>102</v>
      </c>
      <c r="U22" s="68">
        <v>7</v>
      </c>
      <c r="V22" s="65">
        <v>30</v>
      </c>
      <c r="W22" s="65"/>
      <c r="X22" s="65"/>
      <c r="Y22" s="65">
        <v>75</v>
      </c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105</v>
      </c>
      <c r="AK22" s="66">
        <f t="shared" si="3"/>
        <v>105</v>
      </c>
      <c r="AL22" s="81" t="s">
        <v>103</v>
      </c>
      <c r="AM22" s="68">
        <v>7</v>
      </c>
      <c r="AN22" s="70">
        <f t="shared" si="4"/>
        <v>210</v>
      </c>
      <c r="AO22" s="70">
        <f>SUM(AM22,U22)</f>
        <v>14</v>
      </c>
    </row>
    <row r="23" spans="1:41" ht="15" customHeight="1">
      <c r="A23" s="16">
        <v>6</v>
      </c>
      <c r="B23" s="87" t="s">
        <v>27</v>
      </c>
      <c r="C23" s="18" t="s">
        <v>82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71"/>
      <c r="U23" s="68"/>
      <c r="V23" s="65">
        <v>30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30</v>
      </c>
      <c r="AK23" s="66">
        <f t="shared" si="3"/>
        <v>30</v>
      </c>
      <c r="AL23" s="71" t="s">
        <v>102</v>
      </c>
      <c r="AM23" s="68">
        <v>2</v>
      </c>
      <c r="AN23" s="70">
        <f t="shared" si="4"/>
        <v>30</v>
      </c>
      <c r="AO23" s="70">
        <f>SUM(AM23,U23)</f>
        <v>2</v>
      </c>
    </row>
    <row r="24" spans="1:41" ht="15" customHeight="1">
      <c r="A24" s="16">
        <v>7</v>
      </c>
      <c r="B24" s="87" t="s">
        <v>27</v>
      </c>
      <c r="C24" s="17" t="s">
        <v>83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0</v>
      </c>
      <c r="S24" s="66">
        <f t="shared" si="1"/>
        <v>0</v>
      </c>
      <c r="T24" s="69"/>
      <c r="U24" s="68"/>
      <c r="V24" s="65">
        <v>30</v>
      </c>
      <c r="W24" s="65"/>
      <c r="X24" s="65">
        <v>30</v>
      </c>
      <c r="Y24" s="65"/>
      <c r="Z24" s="65"/>
      <c r="AA24" s="65">
        <v>15</v>
      </c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75</v>
      </c>
      <c r="AK24" s="66">
        <f t="shared" si="3"/>
        <v>75</v>
      </c>
      <c r="AL24" s="67" t="s">
        <v>103</v>
      </c>
      <c r="AM24" s="68">
        <v>5</v>
      </c>
      <c r="AN24" s="70">
        <f t="shared" si="4"/>
        <v>75</v>
      </c>
      <c r="AO24" s="70">
        <f>SUM(AM24,U24)</f>
        <v>5</v>
      </c>
    </row>
    <row r="25" spans="1:41" ht="15" customHeight="1">
      <c r="A25" s="16">
        <v>8</v>
      </c>
      <c r="B25" s="87" t="s">
        <v>27</v>
      </c>
      <c r="C25" s="20" t="s">
        <v>84</v>
      </c>
      <c r="D25" s="72">
        <v>15</v>
      </c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6">
        <f t="shared" si="0"/>
        <v>15</v>
      </c>
      <c r="S25" s="66">
        <f t="shared" si="1"/>
        <v>15</v>
      </c>
      <c r="T25" s="75" t="s">
        <v>102</v>
      </c>
      <c r="U25" s="76">
        <v>1</v>
      </c>
      <c r="V25" s="73">
        <v>15</v>
      </c>
      <c r="W25" s="73"/>
      <c r="X25" s="73"/>
      <c r="Y25" s="73"/>
      <c r="Z25" s="73"/>
      <c r="AA25" s="73">
        <v>45</v>
      </c>
      <c r="AB25" s="73"/>
      <c r="AC25" s="73"/>
      <c r="AD25" s="74"/>
      <c r="AE25" s="74"/>
      <c r="AF25" s="74"/>
      <c r="AG25" s="74"/>
      <c r="AH25" s="74"/>
      <c r="AI25" s="74"/>
      <c r="AJ25" s="66">
        <f t="shared" si="2"/>
        <v>60</v>
      </c>
      <c r="AK25" s="66">
        <f t="shared" si="3"/>
        <v>60</v>
      </c>
      <c r="AL25" s="82" t="s">
        <v>103</v>
      </c>
      <c r="AM25" s="76">
        <v>4</v>
      </c>
      <c r="AN25" s="77">
        <f t="shared" si="4"/>
        <v>75</v>
      </c>
      <c r="AO25" s="77">
        <f>SUM(AM25,U25)</f>
        <v>5</v>
      </c>
    </row>
    <row r="26" spans="1:41" ht="18" customHeight="1">
      <c r="A26" s="16">
        <v>9</v>
      </c>
      <c r="B26" s="87" t="s">
        <v>27</v>
      </c>
      <c r="C26" s="21" t="s">
        <v>85</v>
      </c>
      <c r="D26" s="64"/>
      <c r="E26" s="65"/>
      <c r="F26" s="66"/>
      <c r="G26" s="66"/>
      <c r="H26" s="66"/>
      <c r="I26" s="66">
        <v>90</v>
      </c>
      <c r="J26" s="66"/>
      <c r="K26" s="66"/>
      <c r="L26" s="66"/>
      <c r="M26" s="66"/>
      <c r="N26" s="66"/>
      <c r="O26" s="66"/>
      <c r="P26" s="66"/>
      <c r="Q26" s="66"/>
      <c r="R26" s="66">
        <f t="shared" si="0"/>
        <v>90</v>
      </c>
      <c r="S26" s="66">
        <f t="shared" si="1"/>
        <v>90</v>
      </c>
      <c r="T26" s="71" t="s">
        <v>102</v>
      </c>
      <c r="U26" s="68">
        <v>6</v>
      </c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0</v>
      </c>
      <c r="AK26" s="66">
        <f t="shared" si="3"/>
        <v>0</v>
      </c>
      <c r="AL26" s="71"/>
      <c r="AM26" s="68"/>
      <c r="AN26" s="70">
        <f t="shared" si="4"/>
        <v>90</v>
      </c>
      <c r="AO26" s="70">
        <f>SUM(AM26,U26)</f>
        <v>6</v>
      </c>
    </row>
    <row r="27" spans="1:41" ht="15" customHeight="1">
      <c r="A27" s="16">
        <v>10</v>
      </c>
      <c r="B27" s="87" t="s">
        <v>27</v>
      </c>
      <c r="C27" s="21" t="s">
        <v>86</v>
      </c>
      <c r="D27" s="64">
        <v>26</v>
      </c>
      <c r="E27" s="65">
        <v>4</v>
      </c>
      <c r="F27" s="66"/>
      <c r="G27" s="66"/>
      <c r="H27" s="66"/>
      <c r="I27" s="66">
        <v>60</v>
      </c>
      <c r="J27" s="66"/>
      <c r="K27" s="66"/>
      <c r="L27" s="66"/>
      <c r="M27" s="66"/>
      <c r="N27" s="66"/>
      <c r="O27" s="66"/>
      <c r="P27" s="66"/>
      <c r="Q27" s="66"/>
      <c r="R27" s="66">
        <f t="shared" si="0"/>
        <v>90</v>
      </c>
      <c r="S27" s="66">
        <f t="shared" si="1"/>
        <v>90</v>
      </c>
      <c r="T27" s="81" t="s">
        <v>103</v>
      </c>
      <c r="U27" s="68">
        <v>6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71"/>
      <c r="AM27" s="68"/>
      <c r="AN27" s="70">
        <f t="shared" si="4"/>
        <v>90</v>
      </c>
      <c r="AO27" s="70">
        <f>SUM(U27,AM27)</f>
        <v>6</v>
      </c>
    </row>
    <row r="28" spans="1:41" ht="32.25" customHeight="1">
      <c r="A28" s="28">
        <v>11</v>
      </c>
      <c r="B28" s="87" t="s">
        <v>27</v>
      </c>
      <c r="C28" s="22" t="s">
        <v>87</v>
      </c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6">
        <f t="shared" si="0"/>
        <v>0</v>
      </c>
      <c r="S28" s="66">
        <f t="shared" si="1"/>
        <v>0</v>
      </c>
      <c r="T28" s="75"/>
      <c r="U28" s="76"/>
      <c r="V28" s="73"/>
      <c r="W28" s="73"/>
      <c r="X28" s="73"/>
      <c r="Y28" s="73"/>
      <c r="Z28" s="73"/>
      <c r="AA28" s="73"/>
      <c r="AB28" s="73"/>
      <c r="AC28" s="73"/>
      <c r="AD28" s="74"/>
      <c r="AE28" s="74"/>
      <c r="AF28" s="74"/>
      <c r="AG28" s="74"/>
      <c r="AH28" s="74">
        <v>160</v>
      </c>
      <c r="AI28" s="74"/>
      <c r="AJ28" s="66">
        <f t="shared" si="2"/>
        <v>160</v>
      </c>
      <c r="AK28" s="66">
        <f t="shared" si="3"/>
        <v>160</v>
      </c>
      <c r="AL28" s="75" t="s">
        <v>102</v>
      </c>
      <c r="AM28" s="76">
        <v>5</v>
      </c>
      <c r="AN28" s="77">
        <f>SUM(AK28,S28)</f>
        <v>160</v>
      </c>
      <c r="AO28" s="77">
        <f>SUM(U28,AM28)</f>
        <v>5</v>
      </c>
    </row>
    <row r="29" spans="1:41" ht="30.75" customHeight="1">
      <c r="A29" s="28">
        <v>12</v>
      </c>
      <c r="B29" s="89" t="s">
        <v>32</v>
      </c>
      <c r="C29" s="23" t="s">
        <v>114</v>
      </c>
      <c r="D29" s="72"/>
      <c r="E29" s="73">
        <v>20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20</v>
      </c>
      <c r="S29" s="74">
        <f t="shared" si="1"/>
        <v>20</v>
      </c>
      <c r="T29" s="75" t="s">
        <v>102</v>
      </c>
      <c r="U29" s="76">
        <v>1</v>
      </c>
      <c r="V29" s="73"/>
      <c r="W29" s="73">
        <v>40</v>
      </c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4"/>
      <c r="AJ29" s="74">
        <f t="shared" si="2"/>
        <v>40</v>
      </c>
      <c r="AK29" s="74">
        <f t="shared" si="3"/>
        <v>40</v>
      </c>
      <c r="AL29" s="75" t="s">
        <v>102</v>
      </c>
      <c r="AM29" s="76">
        <v>2</v>
      </c>
      <c r="AN29" s="77">
        <f>SUM(S29,AK29)</f>
        <v>60</v>
      </c>
      <c r="AO29" s="77">
        <f>SUM(U29,AM29)</f>
        <v>3</v>
      </c>
    </row>
    <row r="30" spans="1:41" ht="15" customHeight="1">
      <c r="A30" s="16"/>
      <c r="B30" s="87"/>
      <c r="C30" s="6"/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65"/>
      <c r="W30" s="65"/>
      <c r="X30" s="65"/>
      <c r="Y30" s="65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66"/>
      <c r="AM30" s="68"/>
      <c r="AN30" s="70"/>
      <c r="AO30" s="70"/>
    </row>
    <row r="31" spans="1:41" ht="15" customHeight="1" thickBot="1">
      <c r="A31" s="14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08" t="s">
        <v>3</v>
      </c>
      <c r="B32" s="109"/>
      <c r="C32" s="110"/>
      <c r="D32" s="79">
        <f aca="true" t="shared" si="5" ref="D32:S32">SUM(D18:D31)</f>
        <v>126</v>
      </c>
      <c r="E32" s="79">
        <f t="shared" si="5"/>
        <v>24</v>
      </c>
      <c r="F32" s="79">
        <f t="shared" si="5"/>
        <v>0</v>
      </c>
      <c r="G32" s="79">
        <f t="shared" si="5"/>
        <v>95</v>
      </c>
      <c r="H32" s="79">
        <f t="shared" si="5"/>
        <v>0</v>
      </c>
      <c r="I32" s="79">
        <f t="shared" si="5"/>
        <v>195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79">
        <f t="shared" si="5"/>
        <v>440</v>
      </c>
      <c r="S32" s="79">
        <f t="shared" si="5"/>
        <v>440</v>
      </c>
      <c r="T32" s="79"/>
      <c r="U32" s="79">
        <f aca="true" t="shared" si="6" ref="U32:AK32">SUM(U18:U31)</f>
        <v>30</v>
      </c>
      <c r="V32" s="79">
        <f t="shared" si="6"/>
        <v>130</v>
      </c>
      <c r="W32" s="79">
        <f t="shared" si="6"/>
        <v>70</v>
      </c>
      <c r="X32" s="79">
        <f t="shared" si="6"/>
        <v>30</v>
      </c>
      <c r="Y32" s="79">
        <f t="shared" si="6"/>
        <v>75</v>
      </c>
      <c r="Z32" s="79">
        <f t="shared" si="6"/>
        <v>0</v>
      </c>
      <c r="AA32" s="79">
        <f t="shared" si="6"/>
        <v>80</v>
      </c>
      <c r="AB32" s="79">
        <f t="shared" si="6"/>
        <v>0</v>
      </c>
      <c r="AC32" s="79">
        <f t="shared" si="6"/>
        <v>0</v>
      </c>
      <c r="AD32" s="79">
        <f t="shared" si="6"/>
        <v>0</v>
      </c>
      <c r="AE32" s="79">
        <f t="shared" si="6"/>
        <v>0</v>
      </c>
      <c r="AF32" s="79">
        <f t="shared" si="6"/>
        <v>0</v>
      </c>
      <c r="AG32" s="79">
        <f t="shared" si="6"/>
        <v>0</v>
      </c>
      <c r="AH32" s="79">
        <f t="shared" si="6"/>
        <v>160</v>
      </c>
      <c r="AI32" s="79">
        <f t="shared" si="6"/>
        <v>0</v>
      </c>
      <c r="AJ32" s="79">
        <f t="shared" si="6"/>
        <v>545</v>
      </c>
      <c r="AK32" s="79">
        <f t="shared" si="6"/>
        <v>545</v>
      </c>
      <c r="AL32" s="79"/>
      <c r="AM32" s="79">
        <f>SUM(AM18:AM31)</f>
        <v>30</v>
      </c>
      <c r="AN32" s="79">
        <f>SUM(S32,AK32)</f>
        <v>985</v>
      </c>
      <c r="AO32" s="79">
        <f>SUM(U32,AM32)</f>
        <v>60</v>
      </c>
    </row>
    <row r="33" ht="12.75">
      <c r="C33" s="10" t="s">
        <v>36</v>
      </c>
    </row>
    <row r="34" ht="12.75">
      <c r="C34" s="10" t="s">
        <v>37</v>
      </c>
    </row>
    <row r="35" ht="15">
      <c r="C35" s="26" t="s">
        <v>101</v>
      </c>
    </row>
    <row r="36" ht="12.75">
      <c r="C36" s="10" t="s">
        <v>113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3" spans="3:38" ht="12.75">
      <c r="C43" s="10" t="s">
        <v>4</v>
      </c>
      <c r="O43" s="10" t="s">
        <v>4</v>
      </c>
      <c r="AF43" s="105" t="s">
        <v>4</v>
      </c>
      <c r="AG43" s="105"/>
      <c r="AH43" s="105"/>
      <c r="AI43" s="105"/>
      <c r="AJ43" s="105"/>
      <c r="AK43" s="105"/>
      <c r="AL43" s="105"/>
    </row>
    <row r="44" spans="3:38" ht="12.75">
      <c r="C44" s="1" t="s">
        <v>9</v>
      </c>
      <c r="M44" s="9"/>
      <c r="O44" s="105" t="s">
        <v>5</v>
      </c>
      <c r="P44" s="105"/>
      <c r="Q44" s="105"/>
      <c r="R44" s="105"/>
      <c r="S44" s="105"/>
      <c r="T44" s="105"/>
      <c r="U44" s="105"/>
      <c r="AF44" s="105" t="s">
        <v>6</v>
      </c>
      <c r="AG44" s="105"/>
      <c r="AH44" s="105"/>
      <c r="AI44" s="105"/>
      <c r="AJ44" s="105"/>
      <c r="AK44" s="105"/>
      <c r="AL44" s="105"/>
    </row>
  </sheetData>
  <sheetProtection/>
  <mergeCells count="11">
    <mergeCell ref="AO16:AO17"/>
    <mergeCell ref="A32:C32"/>
    <mergeCell ref="AF43:AL43"/>
    <mergeCell ref="O44:U44"/>
    <mergeCell ref="AF44:AL44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90" zoomScaleNormal="60" zoomScaleSheetLayoutView="100" zoomScalePageLayoutView="90" workbookViewId="0" topLeftCell="A1">
      <selection activeCell="A12" sqref="A12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8" width="5.7109375" style="10" customWidth="1"/>
    <col min="39" max="39" width="4.57421875" style="10" customWidth="1"/>
    <col min="40" max="40" width="5.281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11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46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0" t="s">
        <v>13</v>
      </c>
      <c r="AO16" s="106" t="s">
        <v>14</v>
      </c>
    </row>
    <row r="17" spans="1:41" ht="240.75" customHeight="1">
      <c r="A17" s="113"/>
      <c r="B17" s="12" t="s">
        <v>26</v>
      </c>
      <c r="C17" s="115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95" t="s">
        <v>108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94" t="s">
        <v>18</v>
      </c>
      <c r="Z17" s="8" t="s">
        <v>19</v>
      </c>
      <c r="AA17" s="8" t="s">
        <v>20</v>
      </c>
      <c r="AB17" s="8" t="s">
        <v>21</v>
      </c>
      <c r="AC17" s="3" t="s">
        <v>35</v>
      </c>
      <c r="AD17" s="95" t="s">
        <v>107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15" customHeight="1">
      <c r="A18" s="16">
        <v>1</v>
      </c>
      <c r="B18" s="87" t="s">
        <v>27</v>
      </c>
      <c r="C18" s="29" t="s">
        <v>88</v>
      </c>
      <c r="D18" s="64">
        <v>15</v>
      </c>
      <c r="E18" s="65"/>
      <c r="F18" s="66"/>
      <c r="G18" s="66"/>
      <c r="H18" s="66"/>
      <c r="I18" s="66">
        <v>15</v>
      </c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30</v>
      </c>
      <c r="S18" s="66">
        <f aca="true" t="shared" si="1" ref="S18:S31">SUM(D18:Q18)</f>
        <v>30</v>
      </c>
      <c r="T18" s="69" t="s">
        <v>102</v>
      </c>
      <c r="U18" s="68">
        <v>2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0</v>
      </c>
      <c r="AK18" s="66">
        <f aca="true" t="shared" si="3" ref="AK18:AK31">SUM(V18:AI18)</f>
        <v>0</v>
      </c>
      <c r="AL18" s="69"/>
      <c r="AM18" s="68"/>
      <c r="AN18" s="70">
        <f aca="true" t="shared" si="4" ref="AN18:AN30">SUM(S18,AK18)</f>
        <v>30</v>
      </c>
      <c r="AO18" s="70">
        <f>SUM(U18,AM18)</f>
        <v>2</v>
      </c>
    </row>
    <row r="19" spans="1:41" ht="15" customHeight="1">
      <c r="A19" s="16">
        <v>2</v>
      </c>
      <c r="B19" s="87" t="s">
        <v>27</v>
      </c>
      <c r="C19" s="17" t="s">
        <v>89</v>
      </c>
      <c r="D19" s="64">
        <v>30</v>
      </c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30</v>
      </c>
      <c r="S19" s="66">
        <f t="shared" si="1"/>
        <v>30</v>
      </c>
      <c r="T19" s="69" t="s">
        <v>102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9"/>
      <c r="AM19" s="68"/>
      <c r="AN19" s="70">
        <f t="shared" si="4"/>
        <v>30</v>
      </c>
      <c r="AO19" s="70">
        <f>SUM(U19,AM19)</f>
        <v>2</v>
      </c>
    </row>
    <row r="20" spans="1:41" ht="15" customHeight="1">
      <c r="A20" s="16">
        <v>3</v>
      </c>
      <c r="B20" s="87" t="s">
        <v>27</v>
      </c>
      <c r="C20" s="17" t="s">
        <v>90</v>
      </c>
      <c r="D20" s="64">
        <v>20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20</v>
      </c>
      <c r="S20" s="66">
        <f t="shared" si="1"/>
        <v>20</v>
      </c>
      <c r="T20" s="69" t="s">
        <v>102</v>
      </c>
      <c r="U20" s="68">
        <v>1</v>
      </c>
      <c r="V20" s="65"/>
      <c r="W20" s="65"/>
      <c r="X20" s="65"/>
      <c r="Y20" s="65">
        <v>30</v>
      </c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30</v>
      </c>
      <c r="AK20" s="66">
        <f t="shared" si="3"/>
        <v>30</v>
      </c>
      <c r="AL20" s="69" t="s">
        <v>102</v>
      </c>
      <c r="AM20" s="68">
        <v>2</v>
      </c>
      <c r="AN20" s="70">
        <f t="shared" si="4"/>
        <v>50</v>
      </c>
      <c r="AO20" s="70">
        <f aca="true" t="shared" si="5" ref="AO20:AO30">SUM(AM20,U20)</f>
        <v>3</v>
      </c>
    </row>
    <row r="21" spans="1:41" ht="15" customHeight="1">
      <c r="A21" s="16">
        <v>4</v>
      </c>
      <c r="B21" s="87" t="s">
        <v>27</v>
      </c>
      <c r="C21" s="17" t="s">
        <v>91</v>
      </c>
      <c r="D21" s="64"/>
      <c r="E21" s="65"/>
      <c r="F21" s="66"/>
      <c r="G21" s="66">
        <v>48</v>
      </c>
      <c r="H21" s="66"/>
      <c r="I21" s="66"/>
      <c r="J21" s="66"/>
      <c r="K21" s="66">
        <v>12</v>
      </c>
      <c r="L21" s="66"/>
      <c r="M21" s="66"/>
      <c r="N21" s="66"/>
      <c r="O21" s="66"/>
      <c r="P21" s="66"/>
      <c r="Q21" s="66"/>
      <c r="R21" s="66">
        <f t="shared" si="0"/>
        <v>60</v>
      </c>
      <c r="S21" s="66">
        <f t="shared" si="1"/>
        <v>60</v>
      </c>
      <c r="T21" s="69" t="s">
        <v>102</v>
      </c>
      <c r="U21" s="68">
        <v>5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9"/>
      <c r="AM21" s="68"/>
      <c r="AN21" s="70">
        <f t="shared" si="4"/>
        <v>60</v>
      </c>
      <c r="AO21" s="70">
        <f t="shared" si="5"/>
        <v>5</v>
      </c>
    </row>
    <row r="22" spans="1:41" ht="15" customHeight="1">
      <c r="A22" s="16">
        <v>5</v>
      </c>
      <c r="B22" s="87" t="s">
        <v>27</v>
      </c>
      <c r="C22" s="17" t="s">
        <v>92</v>
      </c>
      <c r="D22" s="64">
        <v>30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30</v>
      </c>
      <c r="S22" s="66">
        <f t="shared" si="1"/>
        <v>30</v>
      </c>
      <c r="T22" s="69" t="s">
        <v>102</v>
      </c>
      <c r="U22" s="68">
        <v>3</v>
      </c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9"/>
      <c r="AM22" s="68"/>
      <c r="AN22" s="70">
        <f t="shared" si="4"/>
        <v>30</v>
      </c>
      <c r="AO22" s="70">
        <f t="shared" si="5"/>
        <v>3</v>
      </c>
    </row>
    <row r="23" spans="1:41" ht="15" customHeight="1">
      <c r="A23" s="16">
        <v>6</v>
      </c>
      <c r="B23" s="87" t="s">
        <v>27</v>
      </c>
      <c r="C23" s="17" t="s">
        <v>93</v>
      </c>
      <c r="D23" s="64">
        <v>6</v>
      </c>
      <c r="E23" s="65">
        <v>19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25</v>
      </c>
      <c r="S23" s="66">
        <f t="shared" si="1"/>
        <v>25</v>
      </c>
      <c r="T23" s="69" t="s">
        <v>102</v>
      </c>
      <c r="U23" s="68">
        <v>2</v>
      </c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9"/>
      <c r="AM23" s="68"/>
      <c r="AN23" s="70">
        <f t="shared" si="4"/>
        <v>25</v>
      </c>
      <c r="AO23" s="70">
        <f t="shared" si="5"/>
        <v>2</v>
      </c>
    </row>
    <row r="24" spans="1:41" ht="18.75" customHeight="1">
      <c r="A24" s="16">
        <v>7</v>
      </c>
      <c r="B24" s="87" t="s">
        <v>27</v>
      </c>
      <c r="C24" s="91" t="s">
        <v>94</v>
      </c>
      <c r="D24" s="64">
        <v>30</v>
      </c>
      <c r="E24" s="65"/>
      <c r="F24" s="66"/>
      <c r="G24" s="66">
        <v>45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75</v>
      </c>
      <c r="S24" s="66">
        <f t="shared" si="1"/>
        <v>75</v>
      </c>
      <c r="T24" s="83" t="s">
        <v>103</v>
      </c>
      <c r="U24" s="68">
        <v>7</v>
      </c>
      <c r="V24" s="65"/>
      <c r="W24" s="65"/>
      <c r="X24" s="65"/>
      <c r="Y24" s="65"/>
      <c r="Z24" s="65"/>
      <c r="AA24" s="65"/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0</v>
      </c>
      <c r="AK24" s="66">
        <f t="shared" si="3"/>
        <v>0</v>
      </c>
      <c r="AL24" s="84"/>
      <c r="AM24" s="68"/>
      <c r="AN24" s="70">
        <f t="shared" si="4"/>
        <v>75</v>
      </c>
      <c r="AO24" s="70">
        <f t="shared" si="5"/>
        <v>7</v>
      </c>
    </row>
    <row r="25" spans="1:41" ht="15" customHeight="1">
      <c r="A25" s="16">
        <v>8</v>
      </c>
      <c r="B25" s="87" t="s">
        <v>27</v>
      </c>
      <c r="C25" s="29" t="s">
        <v>95</v>
      </c>
      <c r="D25" s="64">
        <v>10</v>
      </c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>
        <f t="shared" si="0"/>
        <v>10</v>
      </c>
      <c r="S25" s="66">
        <f t="shared" si="1"/>
        <v>10</v>
      </c>
      <c r="T25" s="69" t="s">
        <v>102</v>
      </c>
      <c r="U25" s="68">
        <v>1</v>
      </c>
      <c r="V25" s="65"/>
      <c r="W25" s="65"/>
      <c r="X25" s="65"/>
      <c r="Y25" s="65">
        <v>35</v>
      </c>
      <c r="Z25" s="65"/>
      <c r="AA25" s="65"/>
      <c r="AB25" s="65"/>
      <c r="AC25" s="65"/>
      <c r="AD25" s="66"/>
      <c r="AE25" s="66"/>
      <c r="AF25" s="66"/>
      <c r="AG25" s="66"/>
      <c r="AH25" s="66"/>
      <c r="AI25" s="66"/>
      <c r="AJ25" s="66">
        <f t="shared" si="2"/>
        <v>35</v>
      </c>
      <c r="AK25" s="66">
        <f t="shared" si="3"/>
        <v>35</v>
      </c>
      <c r="AL25" s="69" t="s">
        <v>102</v>
      </c>
      <c r="AM25" s="68">
        <v>3</v>
      </c>
      <c r="AN25" s="70">
        <f t="shared" si="4"/>
        <v>45</v>
      </c>
      <c r="AO25" s="70">
        <f t="shared" si="5"/>
        <v>4</v>
      </c>
    </row>
    <row r="26" spans="1:41" ht="15" customHeight="1">
      <c r="A26" s="16">
        <v>9</v>
      </c>
      <c r="B26" s="87" t="s">
        <v>27</v>
      </c>
      <c r="C26" s="92" t="s">
        <v>96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 t="shared" si="0"/>
        <v>0</v>
      </c>
      <c r="S26" s="66">
        <f t="shared" si="1"/>
        <v>0</v>
      </c>
      <c r="T26" s="69"/>
      <c r="U26" s="68"/>
      <c r="V26" s="65">
        <v>20</v>
      </c>
      <c r="W26" s="65">
        <v>10</v>
      </c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30</v>
      </c>
      <c r="AK26" s="66">
        <f t="shared" si="3"/>
        <v>30</v>
      </c>
      <c r="AL26" s="69" t="s">
        <v>102</v>
      </c>
      <c r="AM26" s="68">
        <v>3</v>
      </c>
      <c r="AN26" s="70">
        <f t="shared" si="4"/>
        <v>30</v>
      </c>
      <c r="AO26" s="70">
        <f t="shared" si="5"/>
        <v>3</v>
      </c>
    </row>
    <row r="27" spans="1:41" ht="15" customHeight="1">
      <c r="A27" s="16">
        <v>10</v>
      </c>
      <c r="B27" s="87" t="s">
        <v>27</v>
      </c>
      <c r="C27" s="18" t="s">
        <v>97</v>
      </c>
      <c r="D27" s="64"/>
      <c r="E27" s="65">
        <v>30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 t="shared" si="0"/>
        <v>30</v>
      </c>
      <c r="S27" s="66">
        <f t="shared" si="1"/>
        <v>30</v>
      </c>
      <c r="T27" s="71" t="s">
        <v>102</v>
      </c>
      <c r="U27" s="68">
        <v>2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85"/>
      <c r="AM27" s="68"/>
      <c r="AN27" s="70">
        <f t="shared" si="4"/>
        <v>30</v>
      </c>
      <c r="AO27" s="70">
        <f t="shared" si="5"/>
        <v>2</v>
      </c>
    </row>
    <row r="28" spans="1:41" ht="15" customHeight="1">
      <c r="A28" s="16">
        <v>11</v>
      </c>
      <c r="B28" s="87" t="s">
        <v>27</v>
      </c>
      <c r="C28" s="17" t="s">
        <v>105</v>
      </c>
      <c r="D28" s="64">
        <v>15</v>
      </c>
      <c r="E28" s="65"/>
      <c r="F28" s="66"/>
      <c r="G28" s="66"/>
      <c r="H28" s="66"/>
      <c r="I28" s="66">
        <v>30</v>
      </c>
      <c r="J28" s="66"/>
      <c r="K28" s="66"/>
      <c r="L28" s="66"/>
      <c r="M28" s="66"/>
      <c r="N28" s="66"/>
      <c r="O28" s="66"/>
      <c r="P28" s="66"/>
      <c r="Q28" s="66"/>
      <c r="R28" s="66">
        <f t="shared" si="0"/>
        <v>45</v>
      </c>
      <c r="S28" s="66">
        <f t="shared" si="1"/>
        <v>45</v>
      </c>
      <c r="T28" s="81" t="s">
        <v>104</v>
      </c>
      <c r="U28" s="68">
        <v>5</v>
      </c>
      <c r="V28" s="65"/>
      <c r="W28" s="65"/>
      <c r="X28" s="65"/>
      <c r="Y28" s="65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>
        <f t="shared" si="2"/>
        <v>0</v>
      </c>
      <c r="AK28" s="66">
        <f t="shared" si="3"/>
        <v>0</v>
      </c>
      <c r="AL28" s="69"/>
      <c r="AM28" s="68"/>
      <c r="AN28" s="70">
        <f t="shared" si="4"/>
        <v>45</v>
      </c>
      <c r="AO28" s="70">
        <f t="shared" si="5"/>
        <v>5</v>
      </c>
    </row>
    <row r="29" spans="1:41" ht="39" customHeight="1">
      <c r="A29" s="28">
        <v>12</v>
      </c>
      <c r="B29" s="90" t="s">
        <v>27</v>
      </c>
      <c r="C29" s="19" t="s">
        <v>98</v>
      </c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0</v>
      </c>
      <c r="S29" s="74">
        <f t="shared" si="1"/>
        <v>0</v>
      </c>
      <c r="T29" s="84"/>
      <c r="U29" s="76"/>
      <c r="V29" s="73"/>
      <c r="W29" s="73"/>
      <c r="X29" s="73"/>
      <c r="Y29" s="73"/>
      <c r="Z29" s="73"/>
      <c r="AA29" s="73"/>
      <c r="AB29" s="73"/>
      <c r="AC29" s="73"/>
      <c r="AD29" s="74">
        <v>375</v>
      </c>
      <c r="AE29" s="74"/>
      <c r="AF29" s="74"/>
      <c r="AG29" s="74"/>
      <c r="AH29" s="74"/>
      <c r="AI29" s="74"/>
      <c r="AJ29" s="74">
        <f t="shared" si="2"/>
        <v>375</v>
      </c>
      <c r="AK29" s="74">
        <f t="shared" si="3"/>
        <v>375</v>
      </c>
      <c r="AL29" s="84" t="s">
        <v>102</v>
      </c>
      <c r="AM29" s="76">
        <v>20</v>
      </c>
      <c r="AN29" s="77">
        <f t="shared" si="4"/>
        <v>375</v>
      </c>
      <c r="AO29" s="77">
        <f t="shared" si="5"/>
        <v>20</v>
      </c>
    </row>
    <row r="30" spans="1:41" ht="32.25" customHeight="1">
      <c r="A30" s="28">
        <v>13</v>
      </c>
      <c r="B30" s="89" t="s">
        <v>32</v>
      </c>
      <c r="C30" s="20" t="s">
        <v>115</v>
      </c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73"/>
      <c r="W30" s="73">
        <v>40</v>
      </c>
      <c r="X30" s="73"/>
      <c r="Y30" s="73"/>
      <c r="Z30" s="73"/>
      <c r="AA30" s="73"/>
      <c r="AB30" s="73"/>
      <c r="AC30" s="73"/>
      <c r="AD30" s="74"/>
      <c r="AE30" s="74"/>
      <c r="AF30" s="74"/>
      <c r="AG30" s="74"/>
      <c r="AH30" s="74"/>
      <c r="AI30" s="74"/>
      <c r="AJ30" s="74">
        <f t="shared" si="2"/>
        <v>40</v>
      </c>
      <c r="AK30" s="74">
        <f t="shared" si="3"/>
        <v>40</v>
      </c>
      <c r="AL30" s="75" t="s">
        <v>102</v>
      </c>
      <c r="AM30" s="76">
        <v>2</v>
      </c>
      <c r="AN30" s="77">
        <f t="shared" si="4"/>
        <v>40</v>
      </c>
      <c r="AO30" s="77">
        <f t="shared" si="5"/>
        <v>2</v>
      </c>
    </row>
    <row r="31" spans="1:41" ht="15" customHeight="1" thickBot="1">
      <c r="A31" s="16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08" t="s">
        <v>3</v>
      </c>
      <c r="B32" s="109"/>
      <c r="C32" s="110"/>
      <c r="D32" s="79">
        <f aca="true" t="shared" si="6" ref="D32:S32">SUM(D18:D31)</f>
        <v>156</v>
      </c>
      <c r="E32" s="79">
        <f t="shared" si="6"/>
        <v>49</v>
      </c>
      <c r="F32" s="79">
        <f t="shared" si="6"/>
        <v>0</v>
      </c>
      <c r="G32" s="79">
        <f t="shared" si="6"/>
        <v>93</v>
      </c>
      <c r="H32" s="79">
        <f t="shared" si="6"/>
        <v>0</v>
      </c>
      <c r="I32" s="79">
        <f t="shared" si="6"/>
        <v>45</v>
      </c>
      <c r="J32" s="79">
        <f t="shared" si="6"/>
        <v>0</v>
      </c>
      <c r="K32" s="79">
        <f t="shared" si="6"/>
        <v>12</v>
      </c>
      <c r="L32" s="79">
        <f t="shared" si="6"/>
        <v>0</v>
      </c>
      <c r="M32" s="79">
        <f t="shared" si="6"/>
        <v>0</v>
      </c>
      <c r="N32" s="79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0</v>
      </c>
      <c r="R32" s="79">
        <f t="shared" si="6"/>
        <v>355</v>
      </c>
      <c r="S32" s="79">
        <f t="shared" si="6"/>
        <v>355</v>
      </c>
      <c r="T32" s="79"/>
      <c r="U32" s="79">
        <f aca="true" t="shared" si="7" ref="U32:AK32">SUM(U18:U31)</f>
        <v>30</v>
      </c>
      <c r="V32" s="79">
        <f t="shared" si="7"/>
        <v>20</v>
      </c>
      <c r="W32" s="79">
        <f t="shared" si="7"/>
        <v>50</v>
      </c>
      <c r="X32" s="79">
        <f t="shared" si="7"/>
        <v>0</v>
      </c>
      <c r="Y32" s="79">
        <f t="shared" si="7"/>
        <v>65</v>
      </c>
      <c r="Z32" s="79">
        <f t="shared" si="7"/>
        <v>0</v>
      </c>
      <c r="AA32" s="79">
        <f t="shared" si="7"/>
        <v>0</v>
      </c>
      <c r="AB32" s="79">
        <f t="shared" si="7"/>
        <v>0</v>
      </c>
      <c r="AC32" s="79">
        <f t="shared" si="7"/>
        <v>0</v>
      </c>
      <c r="AD32" s="79">
        <f t="shared" si="7"/>
        <v>375</v>
      </c>
      <c r="AE32" s="79">
        <f t="shared" si="7"/>
        <v>0</v>
      </c>
      <c r="AF32" s="79">
        <f t="shared" si="7"/>
        <v>0</v>
      </c>
      <c r="AG32" s="79">
        <f t="shared" si="7"/>
        <v>0</v>
      </c>
      <c r="AH32" s="79">
        <f t="shared" si="7"/>
        <v>0</v>
      </c>
      <c r="AI32" s="79">
        <f t="shared" si="7"/>
        <v>0</v>
      </c>
      <c r="AJ32" s="79">
        <f t="shared" si="7"/>
        <v>510</v>
      </c>
      <c r="AK32" s="79">
        <f t="shared" si="7"/>
        <v>510</v>
      </c>
      <c r="AL32" s="79"/>
      <c r="AM32" s="79">
        <f>SUM(AM18:AM31)</f>
        <v>30</v>
      </c>
      <c r="AN32" s="79">
        <f>SUM(S32,AK32)</f>
        <v>865</v>
      </c>
      <c r="AO32" s="79">
        <f>SUM(U32,AM32)</f>
        <v>60</v>
      </c>
    </row>
    <row r="33" ht="12.75">
      <c r="C33" s="10" t="s">
        <v>36</v>
      </c>
    </row>
    <row r="34" ht="12.75">
      <c r="C34" s="10" t="s">
        <v>37</v>
      </c>
    </row>
    <row r="35" ht="12.75">
      <c r="C35" s="24" t="s">
        <v>99</v>
      </c>
    </row>
    <row r="36" ht="12.75">
      <c r="C36" s="10" t="s">
        <v>113</v>
      </c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3" spans="3:38" ht="12.75">
      <c r="C43" s="10" t="s">
        <v>4</v>
      </c>
      <c r="O43" s="10" t="s">
        <v>4</v>
      </c>
      <c r="AF43" s="105" t="s">
        <v>4</v>
      </c>
      <c r="AG43" s="105"/>
      <c r="AH43" s="105"/>
      <c r="AI43" s="105"/>
      <c r="AJ43" s="105"/>
      <c r="AK43" s="105"/>
      <c r="AL43" s="105"/>
    </row>
    <row r="44" spans="3:38" ht="12.75">
      <c r="C44" s="1" t="s">
        <v>9</v>
      </c>
      <c r="M44" s="9"/>
      <c r="O44" s="105" t="s">
        <v>5</v>
      </c>
      <c r="P44" s="105"/>
      <c r="Q44" s="105"/>
      <c r="R44" s="105"/>
      <c r="S44" s="105"/>
      <c r="T44" s="105"/>
      <c r="U44" s="105"/>
      <c r="AF44" s="105" t="s">
        <v>6</v>
      </c>
      <c r="AG44" s="105"/>
      <c r="AH44" s="105"/>
      <c r="AI44" s="105"/>
      <c r="AJ44" s="105"/>
      <c r="AK44" s="105"/>
      <c r="AL44" s="105"/>
    </row>
  </sheetData>
  <sheetProtection/>
  <mergeCells count="13">
    <mergeCell ref="A32:C32"/>
    <mergeCell ref="AF43:AL43"/>
    <mergeCell ref="O44:U44"/>
    <mergeCell ref="AF44:AL44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90" zoomScaleNormal="60" zoomScaleSheetLayoutView="100" zoomScalePageLayoutView="90" workbookViewId="0" topLeftCell="A16">
      <selection activeCell="M11" sqref="M11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11" t="s">
        <v>48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47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12" t="s">
        <v>8</v>
      </c>
      <c r="B16" s="11"/>
      <c r="C16" s="114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0" t="s">
        <v>13</v>
      </c>
      <c r="AO16" s="106" t="s">
        <v>14</v>
      </c>
    </row>
    <row r="17" spans="1:41" ht="240" customHeight="1">
      <c r="A17" s="113"/>
      <c r="B17" s="12" t="s">
        <v>26</v>
      </c>
      <c r="C17" s="115"/>
      <c r="D17" s="7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95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8" t="s">
        <v>15</v>
      </c>
      <c r="W17" s="8" t="s">
        <v>16</v>
      </c>
      <c r="X17" s="8" t="s">
        <v>17</v>
      </c>
      <c r="Y17" s="8" t="s">
        <v>18</v>
      </c>
      <c r="Z17" s="8" t="s">
        <v>19</v>
      </c>
      <c r="AA17" s="8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1"/>
      <c r="AO17" s="107"/>
    </row>
    <row r="18" spans="1:41" ht="39" customHeight="1">
      <c r="A18" s="25">
        <v>1</v>
      </c>
      <c r="B18" s="90" t="s">
        <v>27</v>
      </c>
      <c r="C18" s="20" t="s">
        <v>100</v>
      </c>
      <c r="D18" s="72"/>
      <c r="E18" s="98">
        <v>16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>
        <v>944</v>
      </c>
      <c r="Q18" s="74"/>
      <c r="R18" s="74">
        <f aca="true" t="shared" si="0" ref="R18:R23">SUM(D18:P18)</f>
        <v>960</v>
      </c>
      <c r="S18" s="74">
        <f aca="true" t="shared" si="1" ref="S18:S23">SUM(D18:Q18)</f>
        <v>960</v>
      </c>
      <c r="T18" s="75" t="s">
        <v>102</v>
      </c>
      <c r="U18" s="76">
        <v>30</v>
      </c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>
        <f aca="true" t="shared" si="2" ref="AJ18:AJ23">SUM(V18:AH18)</f>
        <v>0</v>
      </c>
      <c r="AK18" s="74">
        <f aca="true" t="shared" si="3" ref="AK18:AK23">SUM(V18:AI18)</f>
        <v>0</v>
      </c>
      <c r="AL18" s="74"/>
      <c r="AM18" s="76"/>
      <c r="AN18" s="77">
        <f>SUM(S18,AK18)</f>
        <v>960</v>
      </c>
      <c r="AO18" s="77">
        <f>SUM(U18)</f>
        <v>30</v>
      </c>
    </row>
    <row r="19" spans="1:41" ht="15" customHeight="1">
      <c r="A19" s="14"/>
      <c r="B19" s="87"/>
      <c r="C19" s="6"/>
      <c r="D19" s="64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0</v>
      </c>
      <c r="S19" s="66">
        <f t="shared" si="1"/>
        <v>0</v>
      </c>
      <c r="T19" s="66"/>
      <c r="U19" s="68"/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6"/>
      <c r="AM19" s="68"/>
      <c r="AN19" s="70"/>
      <c r="AO19" s="70"/>
    </row>
    <row r="20" spans="1:41" ht="15" customHeight="1">
      <c r="A20" s="14"/>
      <c r="B20" s="87"/>
      <c r="C20" s="6"/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0</v>
      </c>
      <c r="S20" s="66">
        <f t="shared" si="1"/>
        <v>0</v>
      </c>
      <c r="T20" s="66"/>
      <c r="U20" s="68"/>
      <c r="V20" s="65"/>
      <c r="W20" s="65"/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0</v>
      </c>
      <c r="AK20" s="66">
        <f t="shared" si="3"/>
        <v>0</v>
      </c>
      <c r="AL20" s="66"/>
      <c r="AM20" s="68"/>
      <c r="AN20" s="70"/>
      <c r="AO20" s="70"/>
    </row>
    <row r="21" spans="1:41" ht="15" customHeight="1">
      <c r="A21" s="14"/>
      <c r="B21" s="87"/>
      <c r="C21" s="6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0</v>
      </c>
      <c r="S21" s="66">
        <f t="shared" si="1"/>
        <v>0</v>
      </c>
      <c r="T21" s="66"/>
      <c r="U21" s="68"/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6"/>
      <c r="AM21" s="68"/>
      <c r="AN21" s="70"/>
      <c r="AO21" s="70"/>
    </row>
    <row r="22" spans="1:41" ht="15" customHeight="1">
      <c r="A22" s="14"/>
      <c r="B22" s="87"/>
      <c r="C22" s="6"/>
      <c r="D22" s="64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0</v>
      </c>
      <c r="S22" s="66">
        <f t="shared" si="1"/>
        <v>0</v>
      </c>
      <c r="T22" s="66"/>
      <c r="U22" s="68"/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6"/>
      <c r="AM22" s="68"/>
      <c r="AN22" s="78"/>
      <c r="AO22" s="78"/>
    </row>
    <row r="23" spans="1:41" ht="15" customHeight="1" thickBot="1">
      <c r="A23" s="14"/>
      <c r="B23" s="87"/>
      <c r="C23" s="6"/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66"/>
      <c r="U23" s="68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6"/>
      <c r="AM23" s="68"/>
      <c r="AN23" s="78"/>
      <c r="AO23" s="78"/>
    </row>
    <row r="24" spans="1:41" ht="15" customHeight="1" thickBot="1">
      <c r="A24" s="108" t="s">
        <v>3</v>
      </c>
      <c r="B24" s="109"/>
      <c r="C24" s="110"/>
      <c r="D24" s="79">
        <f aca="true" t="shared" si="4" ref="D24:S24">SUM(D18:D23)</f>
        <v>0</v>
      </c>
      <c r="E24" s="79">
        <f t="shared" si="4"/>
        <v>16</v>
      </c>
      <c r="F24" s="79">
        <f t="shared" si="4"/>
        <v>0</v>
      </c>
      <c r="G24" s="79">
        <f t="shared" si="4"/>
        <v>0</v>
      </c>
      <c r="H24" s="79">
        <f t="shared" si="4"/>
        <v>0</v>
      </c>
      <c r="I24" s="79">
        <f t="shared" si="4"/>
        <v>0</v>
      </c>
      <c r="J24" s="79">
        <f t="shared" si="4"/>
        <v>0</v>
      </c>
      <c r="K24" s="79">
        <f t="shared" si="4"/>
        <v>0</v>
      </c>
      <c r="L24" s="79">
        <f t="shared" si="4"/>
        <v>0</v>
      </c>
      <c r="M24" s="79">
        <f t="shared" si="4"/>
        <v>0</v>
      </c>
      <c r="N24" s="79">
        <f t="shared" si="4"/>
        <v>0</v>
      </c>
      <c r="O24" s="79">
        <f t="shared" si="4"/>
        <v>0</v>
      </c>
      <c r="P24" s="79">
        <f t="shared" si="4"/>
        <v>944</v>
      </c>
      <c r="Q24" s="79">
        <f t="shared" si="4"/>
        <v>0</v>
      </c>
      <c r="R24" s="79">
        <f t="shared" si="4"/>
        <v>960</v>
      </c>
      <c r="S24" s="79">
        <f t="shared" si="4"/>
        <v>960</v>
      </c>
      <c r="T24" s="79"/>
      <c r="U24" s="79">
        <f aca="true" t="shared" si="5" ref="U24:AK24">SUM(U18:U23)</f>
        <v>30</v>
      </c>
      <c r="V24" s="79">
        <f t="shared" si="5"/>
        <v>0</v>
      </c>
      <c r="W24" s="79">
        <f t="shared" si="5"/>
        <v>0</v>
      </c>
      <c r="X24" s="79">
        <f t="shared" si="5"/>
        <v>0</v>
      </c>
      <c r="Y24" s="79">
        <f t="shared" si="5"/>
        <v>0</v>
      </c>
      <c r="Z24" s="79">
        <f t="shared" si="5"/>
        <v>0</v>
      </c>
      <c r="AA24" s="79">
        <f t="shared" si="5"/>
        <v>0</v>
      </c>
      <c r="AB24" s="79">
        <f t="shared" si="5"/>
        <v>0</v>
      </c>
      <c r="AC24" s="79">
        <f t="shared" si="5"/>
        <v>0</v>
      </c>
      <c r="AD24" s="79">
        <f t="shared" si="5"/>
        <v>0</v>
      </c>
      <c r="AE24" s="79">
        <f t="shared" si="5"/>
        <v>0</v>
      </c>
      <c r="AF24" s="79">
        <f t="shared" si="5"/>
        <v>0</v>
      </c>
      <c r="AG24" s="79">
        <f t="shared" si="5"/>
        <v>0</v>
      </c>
      <c r="AH24" s="79">
        <f t="shared" si="5"/>
        <v>0</v>
      </c>
      <c r="AI24" s="79">
        <f t="shared" si="5"/>
        <v>0</v>
      </c>
      <c r="AJ24" s="79">
        <f t="shared" si="5"/>
        <v>0</v>
      </c>
      <c r="AK24" s="79">
        <f t="shared" si="5"/>
        <v>0</v>
      </c>
      <c r="AL24" s="79"/>
      <c r="AM24" s="79">
        <f>SUM(AM18:AM23)</f>
        <v>0</v>
      </c>
      <c r="AN24" s="79">
        <f>SUM(S24,AK24)</f>
        <v>960</v>
      </c>
      <c r="AO24" s="79">
        <f>SUM(U24,AM24)</f>
        <v>30</v>
      </c>
    </row>
    <row r="25" ht="12.75">
      <c r="C25" s="10" t="s">
        <v>36</v>
      </c>
    </row>
    <row r="26" ht="12.75">
      <c r="C26" s="10" t="s">
        <v>37</v>
      </c>
    </row>
    <row r="37" spans="3:38" ht="12.75">
      <c r="C37" s="10" t="s">
        <v>4</v>
      </c>
      <c r="O37" s="10" t="s">
        <v>4</v>
      </c>
      <c r="AF37" s="105" t="s">
        <v>4</v>
      </c>
      <c r="AG37" s="105"/>
      <c r="AH37" s="105"/>
      <c r="AI37" s="105"/>
      <c r="AJ37" s="105"/>
      <c r="AK37" s="105"/>
      <c r="AL37" s="105"/>
    </row>
    <row r="38" spans="3:38" ht="12.75">
      <c r="C38" s="1" t="s">
        <v>9</v>
      </c>
      <c r="M38" s="9"/>
      <c r="O38" s="105" t="s">
        <v>5</v>
      </c>
      <c r="P38" s="105"/>
      <c r="Q38" s="105"/>
      <c r="R38" s="105"/>
      <c r="S38" s="105"/>
      <c r="T38" s="105"/>
      <c r="U38" s="105"/>
      <c r="AF38" s="105" t="s">
        <v>6</v>
      </c>
      <c r="AG38" s="105"/>
      <c r="AH38" s="105"/>
      <c r="AI38" s="105"/>
      <c r="AJ38" s="105"/>
      <c r="AK38" s="105"/>
      <c r="AL38" s="105"/>
    </row>
  </sheetData>
  <sheetProtection/>
  <mergeCells count="13">
    <mergeCell ref="AJ2:AN2"/>
    <mergeCell ref="AJ4:AN4"/>
    <mergeCell ref="D16:U16"/>
    <mergeCell ref="V16:AM16"/>
    <mergeCell ref="A24:C24"/>
    <mergeCell ref="AN16:AN17"/>
    <mergeCell ref="AO16:AO17"/>
    <mergeCell ref="A6:AO6"/>
    <mergeCell ref="O38:U38"/>
    <mergeCell ref="AF37:AL37"/>
    <mergeCell ref="AF38:AL38"/>
    <mergeCell ref="A16:A17"/>
    <mergeCell ref="C16:C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27</v>
      </c>
    </row>
    <row r="5" ht="12.75">
      <c r="A5" t="s">
        <v>31</v>
      </c>
    </row>
    <row r="6" ht="12.75">
      <c r="A6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2016-04-27T08:20:20Z</cp:lastPrinted>
  <dcterms:created xsi:type="dcterms:W3CDTF">2014-08-22T07:06:50Z</dcterms:created>
  <dcterms:modified xsi:type="dcterms:W3CDTF">2017-01-11T10:33:05Z</dcterms:modified>
  <cp:category/>
  <cp:version/>
  <cp:contentType/>
  <cp:contentStatus/>
</cp:coreProperties>
</file>